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995" windowHeight="10545" activeTab="3"/>
  </bookViews>
  <sheets>
    <sheet name="Реестр пп" sheetId="1" r:id="rId1"/>
    <sheet name="Индикаторы" sheetId="2" r:id="rId2"/>
    <sheet name="Результат" sheetId="3" r:id="rId3"/>
    <sheet name="Финансирование" sheetId="4" r:id="rId4"/>
  </sheets>
  <definedNames>
    <definedName name="_xlnm.Print_Titles" localSheetId="1">'Индикаторы'!$3:$3</definedName>
    <definedName name="_xlnm.Print_Titles" localSheetId="0">'Реестр пп'!$3:$3</definedName>
    <definedName name="_xlnm.Print_Titles" localSheetId="2">'Результат'!$3:$3</definedName>
    <definedName name="_xlnm.Print_Titles" localSheetId="3">'Финансирование'!$A:$B,'Финансирование'!$2:$6</definedName>
  </definedNames>
  <calcPr fullCalcOnLoad="1"/>
</workbook>
</file>

<file path=xl/sharedStrings.xml><?xml version="1.0" encoding="utf-8"?>
<sst xmlns="http://schemas.openxmlformats.org/spreadsheetml/2006/main" count="288" uniqueCount="153">
  <si>
    <t>Рубцовский район</t>
  </si>
  <si>
    <t>Реестр за 9 месяцев  2017 года</t>
  </si>
  <si>
    <t>№ п/п</t>
  </si>
  <si>
    <t>Наименование</t>
  </si>
  <si>
    <t xml:space="preserve"> «Молодежь Рубцовского района» на 2015-2020 годы.</t>
  </si>
  <si>
    <t>"Обеспечение  жильем  молодых  семей  в   Рубцовском районе"  на  2015  -  2020  годы</t>
  </si>
  <si>
    <t>«Комплексные меры противодействия злоупотреблению наркотиками и  их незаконному обороту в Рубцовском районе на 2015-2020 годы»</t>
  </si>
  <si>
    <t>«Повышение безопасности дорожного движения в Рубцовском районе» на 2015-2020 годы.</t>
  </si>
  <si>
    <t>«Поддержка предпринимательства в Рубцовском районе на 2015-2020 годы</t>
  </si>
  <si>
    <t>«Противодействие экстремизму в Рубцовском районе» на 2015 – 2020 годы</t>
  </si>
  <si>
    <t>«Профилактика преступлений и иных правонарушений в Рубцовском районе» на 2015-2020 годы</t>
  </si>
  <si>
    <t>«Развитие культуры Рубцовского района» на 2015 – 2020 годы</t>
  </si>
  <si>
    <t>«Развитие системы образования Рубцовского  района» на 2015–2020 годы</t>
  </si>
  <si>
    <t>9.1</t>
  </si>
  <si>
    <t>"Кадры"</t>
  </si>
  <si>
    <t>«Развитие физической культуры и спорта в Рубцовском районе   Алтайского края»  на  2017-2020 годы</t>
  </si>
  <si>
    <t>«Содействие занятости населения Рубцовского района»на 2017-2020 годы</t>
  </si>
  <si>
    <t>«Устойчивое развитие сельских поселений Рубцовского района»на 2013–2020 годы</t>
  </si>
  <si>
    <t>«Энергосбережение и повышение энергетической эффективности муниципального образования Рубцовский район» на 2015 – 2020 годы</t>
  </si>
  <si>
    <t>«Эффективное использование и распоряжение муниципальным имуществом, оценка недвижимости, мероприятия по землеустройству и землепользованию на 2015-2020 годы в муниципальном образовании Рубцовский район Алтайского края»</t>
  </si>
  <si>
    <t>Индикаторы за 9 месяцев  2017 года</t>
  </si>
  <si>
    <t>Единица измерения</t>
  </si>
  <si>
    <t>План по программе</t>
  </si>
  <si>
    <t>Факт</t>
  </si>
  <si>
    <t>Факт к плану, %</t>
  </si>
  <si>
    <t>1.Количество молодежных мероприятий по пропаганде ЗОЖ</t>
  </si>
  <si>
    <t>шт</t>
  </si>
  <si>
    <t>2.Количество молодых людей вовлеченных в деятельность МОО, военно-патриотических клубов и других гражданских институтов, являющихся партнерами отдела по делам молодежи</t>
  </si>
  <si>
    <t>человек</t>
  </si>
  <si>
    <t>3.Количество молодых людей, вовлеченных в добровольческую деятельность</t>
  </si>
  <si>
    <t>4.Количество молодых людей, вовлеченных в реализацию социальных проектов</t>
  </si>
  <si>
    <t>5.Количество статей, публикаций, пресс-релизов, в СМИ в сфере молодежной политки</t>
  </si>
  <si>
    <t>1.Количество молодых семей, улучшивших свои жилищные условия</t>
  </si>
  <si>
    <t>семья</t>
  </si>
  <si>
    <t>2.Доля бюджетных средств, направляемых на строительство индивидуального и приобретение нового жилья, в общем объеме бюджетных средств, выделяемых в рамках программы</t>
  </si>
  <si>
    <t>%</t>
  </si>
  <si>
    <t>1.Увеличение количества подростков и молодежи в возрасте от 11-30 лет, вовлеченных в профилактические мероприятия, к общей 
численности указанной категории.</t>
  </si>
  <si>
    <t>2.Охват психологической помощью подростков, впервые выявленных с диагнозом наркомания</t>
  </si>
  <si>
    <t>1.Снижение количества погибших в ДТП</t>
  </si>
  <si>
    <t>2.Уменьшение детского травматизма</t>
  </si>
  <si>
    <t>1.Количество зарегистрированных субъектов малого среднего предпринимательства</t>
  </si>
  <si>
    <t>ед</t>
  </si>
  <si>
    <t>2.Удельный вес занятых в малом и среднем предпринимательстве в общей численности занятых в экономике</t>
  </si>
  <si>
    <t>3.Среднесписочная численность работников, занятых на микропредприятиях, малых и средних предприятиях и ИП</t>
  </si>
  <si>
    <t>чел.</t>
  </si>
  <si>
    <t>4.Объем инвестиций в основной капитал, привлеченных малыми и средними предприятиями</t>
  </si>
  <si>
    <t>5.Количество СМСП, получивших государственную поддержку</t>
  </si>
  <si>
    <t>1.Число публикаций в СМИ с целью информирования населения о возможных фактах проявления терро-ризма и экстремизма на территории района и необходимых действиях в подобных ситуациях.</t>
  </si>
  <si>
    <t>2.Количество работников учреждений образования, культуры, спорта, молодежной политики, прошедших переподготовку по вопросам межкультурной толерантности и профилактики экстремизма.</t>
  </si>
  <si>
    <t>3.Доля детей, подростков и молодежи в возрасте от 7 до 22 лет, вовлеченных в мероприятия по повышению толерантности и межкультурной коммуникативности, по отношению к общей численности лиц указанной категории.</t>
  </si>
  <si>
    <t>4.Число общественных или религиозных объединений, осуществляющих экстремистскую деятельность на территории района.</t>
  </si>
  <si>
    <t>5.Число экстремистских акций, повлекших групповые нарушения общественного порядка и иное ослож-нение оперативной обстановки в районе.</t>
  </si>
  <si>
    <t>шт.</t>
  </si>
  <si>
    <t>1.Уровень преступности (количество зарегистрированных преступлений на 1000 жителей)</t>
  </si>
  <si>
    <t>фактов</t>
  </si>
  <si>
    <t>2.Уровень преступности несовершеннолетних (количество зарегистрированных преступлений, совершенных несовершеннолетними)</t>
  </si>
  <si>
    <t>3.Уровень преступлений, совершенных на улицах и в других общественных местах (количество зарегистрированных преступлений)</t>
  </si>
  <si>
    <t>4.Количество преступлений, совершенных ранее судимыми лицами</t>
  </si>
  <si>
    <t>1.Количество посещений библиотек (на 1 жителя в год)</t>
  </si>
  <si>
    <t>посещений</t>
  </si>
  <si>
    <t>2.Среднее число книговыдач в расчете на 1 тыс. человек населения</t>
  </si>
  <si>
    <t>тыс.ед.</t>
  </si>
  <si>
    <t>3.Доля участников творческих коллективов в учреждениях культуры от общего числа жителей Рубцовского района</t>
  </si>
  <si>
    <t>4.Увеличение численности участников культурно-досуговых меро-приятий (по сравнению с предыдущим годом)</t>
  </si>
  <si>
    <t>5.Доля детей, привлекаемых к участию в творческих мероприятиях, в общем числе детей Рубцовского района</t>
  </si>
  <si>
    <t>6.Доля детей, обучающихся в детской школе искусств, в общей чис-ленности учащихся детей</t>
  </si>
  <si>
    <t>1.Доля лиц, сдавших единый государственный экзамен по русскому языку и математике, в общей численности выпускников общеобразовательных учреждений, участвовавших в едином государственном экзамене по данным предметам.</t>
  </si>
  <si>
    <t>2.Охват обучающихся всеми видами питания.
Доля детей в возрасте от 3 до 7 лет, охваченных услугами дошкольного образования, от общего количества детей данного возраста.</t>
  </si>
  <si>
    <t>3.Доля детей в возрасте от 3 до 7 лет, охваченных услугами дошкольного образования, от общего количества детей данного возраста.</t>
  </si>
  <si>
    <t>4.Число детей, ставших лауреатами и призерами международных, всероссийских и региональных мероприятий (конкурсов).</t>
  </si>
  <si>
    <t>5.Доля детей, отдохнувших в детских оздоровительных учреждениях различного типа</t>
  </si>
  <si>
    <t>6.Количество муниципальных подведомственных учреждений, завершивших проведение специальной оценки условий труда на рабочих местах работников.</t>
  </si>
  <si>
    <t>7.Увеличение доли выпускников Рубцовского района, поступивших в педагогические ВУЗы, ССУЗы края</t>
  </si>
  <si>
    <t>8.Увеличение среднего проходного балла ЕГЭ, необходимого для зачисления в педагогические ВУЗы края</t>
  </si>
  <si>
    <t>9.Увеличение количества прибывающих в систему образования молодых специалистов (количество человек, прибывших на 1 сентября текущего года)</t>
  </si>
  <si>
    <t>10.Увеличение количества закрепляемых молодых учителей в районе</t>
  </si>
  <si>
    <t>11.Увеличение доли учителей в возрасте до 35 лет в общей численности учителей района</t>
  </si>
  <si>
    <t>1.Уровень обеспеченности населения Рубцовского района спортивными сооружениями, исходя из единовременной пропускной способности объектов спорта</t>
  </si>
  <si>
    <t>2.Удельный вес населения Рубцовского района, системати-чески зани¬мающегося физической культурой и спортом</t>
  </si>
  <si>
    <t>3.Количество занимающихся физической культурой и спор-том</t>
  </si>
  <si>
    <t>4.Количество проведенных спортивно-массовых мероприятий</t>
  </si>
  <si>
    <t>5.Доля граждан выполнивших нормативы Всероссийского физкультурно-оздоровительного комплекса «Готов к труду и обороне» (ГТО) в общей численности населения, при-нявшего участие в сдаче нормативов;</t>
  </si>
  <si>
    <t>6.Доля  граждан, занимающихся физической культурой и спортом по месту работы, в общей численности населения, занятого в экономике</t>
  </si>
  <si>
    <t>7.Доля учащихся, систематически занимающихся физической культурой и спортом</t>
  </si>
  <si>
    <t>1.Уровень регистрируемой безработицы по отношению к численности трудоспособного населения (на конец периода).</t>
  </si>
  <si>
    <t>2.Коэффициент напряжённости 
на рынке труда (число незанятых трудовой деятельностью и стоящих на учете в службе занятости граждан, приходящихся на одну заявленную работодателями вакансию).</t>
  </si>
  <si>
    <t>чел./ вакансия</t>
  </si>
  <si>
    <t>3.Ввод новых и модернизированных постоянных рабочих мест.</t>
  </si>
  <si>
    <t>4.Среднемесячная начисленная заработная плата работников крупных и средних организаций</t>
  </si>
  <si>
    <t>руб.</t>
  </si>
  <si>
    <t>5.Удельный вес рабочих мест, на которых проведена специальная оценка условий труда в общем количестве рабочих мест.</t>
  </si>
  <si>
    <t>1.Среднемесячные денежные доходы</t>
  </si>
  <si>
    <t>тыс. руб</t>
  </si>
  <si>
    <t>2.Номинальная заработная плата</t>
  </si>
  <si>
    <t>тыс.руб</t>
  </si>
  <si>
    <t>3.Уровень официально зарегистрированной безработицы</t>
  </si>
  <si>
    <t>4.Количество проектов, поддержанных в рамках грантовой программы</t>
  </si>
  <si>
    <t>ед.</t>
  </si>
  <si>
    <t>5.Ввод жилья</t>
  </si>
  <si>
    <t>тыс.кв.м.</t>
  </si>
  <si>
    <t>6.Обеспеченность жильем</t>
  </si>
  <si>
    <t>кв. м на душу населения</t>
  </si>
  <si>
    <t>7.Ввод в действие дошкольных образовательных учреждений</t>
  </si>
  <si>
    <t>мест</t>
  </si>
  <si>
    <t>8.Ввод в действие локальных водопроводов</t>
  </si>
  <si>
    <t>км</t>
  </si>
  <si>
    <t>1.Экономия расхода электроэнергии</t>
  </si>
  <si>
    <t>2.Снижение расхода угля</t>
  </si>
  <si>
    <t>1.Размер неналоговых доходов районного бюджета от использования муниципального имущества и земельных участков, приватизации муниципального имущества</t>
  </si>
  <si>
    <t>тыс.руб.</t>
  </si>
  <si>
    <t>2.Доля объектов, находящихся в муниципальной собственности, прошедших государственную регистрации права собственности</t>
  </si>
  <si>
    <t>Результаты за 9 месяцев  2017 года</t>
  </si>
  <si>
    <t>Ожидаемый результат</t>
  </si>
  <si>
    <t>Полученный результат</t>
  </si>
  <si>
    <t>- увеличение  количества молодежных мероприятий   по   пропаганде здорового образа жизни до 6;   
- увеличение   количества   молодых людей, вовлеченных в деятельность молодежных общественных организаций,              военно-патриотических, военно-спортивных клубов   и   других   гражданских институтов, являющихся партнерами комитета  по  делам  молодежи, до 90 человек;    
- увеличение   количества   молодых людей, вовлеченных  в  добровольческую деятельность до 70 человек;  
- увеличение   количества   молодых людей, вовлеченных  в  реализацию социальных   проектов,   до 100 человек; 
- количество статей, публикаций, пресс-релизов, в СМИ в сфере молоеджной политки до 20.</t>
  </si>
  <si>
    <t>Проведены: районный  турнир памяти Героя России С.А. Шрайнера; районный конкурс стенгазет военно-патриотической тематики, месячник молодого избирателя, всесибирский месячник борьбы с ВИЧ\СПИД, всероссийская акция «Снежный десант,  районная  молодежная акция по очистке от снега сельских памятников воинам, погибшим в годы ВОВ, день молодого избирателя, день молодежи.  Молодежь района приняла участие в Международном форуме «Алтай. Точки роста 2017. Проведен  молодежный управленческий форум «Территория ответственности 2017». В день выборов проведен кокурс селфи фотографий «Все на выборы 2017».</t>
  </si>
  <si>
    <t>Улучшение  жилищных  условий  23 молодых семей  Рубцовского района 
Доля бюджетных средств, направляемых на строительство индивидуального и приобретение нового жилья, в общем объеме бюджетных средств, выделяемых в рамках программы  составит 25%.</t>
  </si>
  <si>
    <t>Проводилось консультирование семей по условиям участия в программе. За консультацией обратилось 40 человек. Всего в реализации программы принимает участие 10 семей. Обеспечена жильем 1 семья, включено в программу  3 семьи.</t>
  </si>
  <si>
    <t>Увеличение количества подростков и молодежи в возрасте от 11-30 лет, вовлеченных в профилактические мероприятия, к общей численности указанной категории  до 50%.
100%-ный охват психологической помощью подростков, впервые выявленных с диагнозом наркомания.</t>
  </si>
  <si>
    <t>Организуется подписка объектов социальной сферы района на газету «Тревога», тиражируются и распространяются среди молодежи видеолекции о вреде алкоголя, табака и наркотиков, проводятся районные конкурсы рисунков, плакатов, социальной рекламы повествующих о здоровом образе жизни, о вреде наркотиков, алкоголя и табака. Выявлено 10 фактов, связанных с незаконным оборотом наркотиков и психотропных веществ. в том числе 1 факт сбыта  Из незаконного оборота изъято 7145 гр. наркотических веществ. Уничтожено более 1,6 га дикорастущей конопли, вынесено 21 предписание.  Проведено 6 публикаций в газете «Хлебороб Алтая».
В МБУ ДОЛ «Золотая рыбка» проведены акции «Летний лагерь-территория здоровья».</t>
  </si>
  <si>
    <t>Уменьшение количества погибших в ДТП на 55%;
снижение детского травматизма на 71%.</t>
  </si>
  <si>
    <t>Проведено 3  заседания комиссии  по безопасности дорожного движения. Заслушана информация о состоянии школьных автобусов, обеспечение безопасности перевозок детей к  местам летнего отдыха, результаты обследования  школьных маршрутов, автодорог, жд переездов, мостов и дорожных сооружений. 
 Ведется разработка схем дорожного движения в с.Веселоярск. Рассмотрены планы ремонтных работ внутрипоселковых дорог.</t>
  </si>
  <si>
    <t>- количество СМСП составит 645 единиц;
-удельный вес занятых в малом и среднем  предпринимательстве в общей численности занятых в экономике составит    36 %;
-среднесписочная численность работников (без совместителей),  занятых на микропредприятиях,  малых и средних предприятиях и у индивидуальных предпринимателей района  составит  3440 человек;
-объем инвестиций в основной капитал, привлеченных малыми и средними предприятиями (по отношению к уровню 2012 года), составит 109%;
-количество СМСП, получивших государственную поддержку, составит не менее 32 .</t>
  </si>
  <si>
    <t>Проведено  3 заседания  Общественного совета по предпринимательству при Главе Администрации  района, рассмотрено 9 вопросов. Подготовлено и проведено  заседание круглого стола, приуроченного  к дню предпринимателя.
За консультационными и информационными услугами в  ИКЦ по поддержке предпринимательства района  обратился 35 человек, из них 11 безработных гражданина.</t>
  </si>
  <si>
    <t xml:space="preserve">            Число публикаций в СМИ с целью информирования населения о возмож-ных фактах проявления экстремизма и терроризма на территории района и необходимых действиях в подобных ситуациях к 2020 году должно соста-вить 5 материалов.
           Количество работников учреждений образования, культуры, спорта, моло-дежной политики, прошедших пере-подготовку по вопросам межкультур-ной толерантности и профилактики экстремизма к моменту завершения программы должно достичь 5 человек в год.
          Доля детей, подростков и молодежи в возрасте от 7 до 22 лет, вовлеченных в мероприятия по повышению толе-рантности и межкультурной коммуни-кативности, по отношению к общей численности лиц указанной категории, к 2020 году должно составить 85%.
         В течение исполнения муниципальной программы на территории района должны отсутствовать общественные или религиозные объединения, осуще-ствляющие экстремистскую деятельность, и число экстремистских акций, повлекших нарушения общественного порядка и иное осложнение обстановки.</t>
  </si>
  <si>
    <t>В  учреждениях культуры  проводятся различные мероприятия, целями которых являются, в том числе профилактика проявлений экстремизма, воспитание и укрепление толерантной среды на основе жизненных ценностей, принципов соблюдения прав и свобод человека. Проводится мониторинг библиотечного фонда на предмет выявления литературы экстремистского содержания. На регулярной основе (ежеквартально) проводятся совещания руководителей общеобразовательных, дошкольных учреждений, учреждений дополнительного образования, учреждений культуры, спорта и молодежной политики по вопросам профилактики экстремизма среди детей, подростков и их родителей, в том числе с привлечением сотрудников правоохранительных органов. Организован взаимообмен информацией с территориальным органом внутренних дел, подразделениями УФСБ, УФМС, прокуратурой Рубцовского района
Работниками администраций сельсоветов осуществляется мониторинг территории населенных пунктов района на предмет выявления фактов осквернения зданий и иных сооружений, в том числе, посредством нанесения на них нацистской атрибутики (символики), лозунгов и уничтожение нацистской атрибутики (символики), экстремистских лозунгов</t>
  </si>
  <si>
    <t>-снижение уровня преступности к 2020 году до 12,6 пре-ступлений на 1000 жителей;
-снижение преступлений, совершенных несовершеннолетними до 7 фактов;
-снижение преступлений, совершенных на улицах и в дру-гих общественных местах до 24 фактов;
- снижение  количества преступлений, совершенных ранее судимыми лицами до 200 фактов.</t>
  </si>
  <si>
    <t>Проведен комплекс мероприятий,  направленный на предупреждение и пресечение преступлений.  За истекший период зарегистрировано 234 преступлений, что ниже АППГ на 14,9%. Выявлено 682 административных правонарушений, наложено штрафов в размере  124,0 тыс.руб. Проведены  профилактические мероприятия в рамках «Дня профилактики». Из незаконного оборота изъято 82,4 л алкогольной продукции.</t>
  </si>
  <si>
    <t>количество посещений библиотек на 1 жителя к 2020 году составит 3,19 посещений;
число книговыдач в расчёте на 1 тыс. человек населения составит 8,8;
доля участников творческих коллективов в учреждениях культуры от общего числа жителей  района к 2020 году достигнет 3,3%;
увеличение численности участников культурно-досуговых мероприятий до 7,1%;
доля детей, привлекаемых к участию в творческих мероприятиях, в общем числе детей района составит 8%;
доля детей, обучающихся в детской школе ис-кусств, в общей численности учащихся детей составит 10,8%.</t>
  </si>
  <si>
    <t>Проведено 6 семинаров для работников культуры, 3заседания школы начинающего библиотекаря, 36 районных   мероприятий. 98 жителей   района приняли участие в краевых мероприятиях. 
 Безвозмездно из Алтайской краевой универсальной научной библиотеки им. В.Я.Шишкова  получено 129 экземпляров  книг,  была произведена подписка 14 наименований периодических изданий для сельских библиотек на сумму 43775 рублей. 
     На базе района проходил краевой учебно-методический семинар «Деятельность учреждений культуры по повышению качества жизни сельского населения», в котором приняли участие 100 человек из 5 районов Алтайского края.</t>
  </si>
  <si>
    <t xml:space="preserve">   - доля лиц, сдавших единый государственный экзамен по русскому языку и математике, в общей численности выпускников общеобразовательных учреждений, участвовавших в едином государственном экзамене по данным предметам – 100%;
   - охват обучающихся всеми видами питания – 98%;
   - увеличение доли детей в возрасте от 3 до 7 лет, охваченных услугами дошкольного образования, от общего количества детей данного возраста – 59,9%;
   -  число детей, ставших лауреатами и призерами международных всероссийских и региональных мероприятий (конкурсов) – 90 чел.;
   - доля детей, отдохнувших в детских оздоровительных учреждениях различного типа – 65%;
   - увеличение  количества муниципальных подведомственных учреждений, завершивших проведение специальной оценки условий труда на рабочих местах работников, до 55,2%.
- сохранение доли руководящих и педагогических работников муниципальных бюджетных образовательных организаций, своевременно прошедших повышение квалификации или профессиональную переподготовку, в общей численности руководящих и педагогических работников организаций общего образования на уровне 98,9%;
 - количество молодых специалистов, прибывших в образовательные учреждения района,  составит до 9 человек.</t>
  </si>
  <si>
    <t>19 образовательных учреждений прошли независимую оценку качества образовательной деятельности (НОК ОД),  8 ДОУ прошли независимую оценку качества образования. Проведены муниципальный этап олимпиады для учащихся 2-6 классов «Вместе к успеху!»,  дистанционный конкурс рекламы на немецком языке «Kinowettbeweb – 2017»,   районная научно-практическая конференция школьников «Интеллектуал – 2017», проведён муниципальный этап конкурса на получение денежного поощрения лучшими педагогическими работниками краевых, государственных и муниципальных общеобразовательных организаций в 2017 году. Приступили к обучению с 1 сентября 2391 учащийся. Произошла реструктуризация муниципальной сети  в форме ликвидации  и присоединения, создания филиалов. На базе Безрукавского СДК прошла августовская конференция педагогов по теме «Актуальное состояние и перспективы развития муниципальной системы образования в 2017-2018 учебном году».
На 1 сентября в детские сады района зачислено 402 воспитанника.</t>
  </si>
  <si>
    <t>повышение уровня обеспеченности населения Рубцовского района спортивными сооружениями, исходя из единовременной пропускной способности объектов спорта, до 35 процентов;
увеличение удельного веса населения Рубцовского района систематически занимающегося физической культурой и спортом, до 40 процентов;
эффективность использования объектов спорта увеличить до 80 процентов;
увеличение доли граждан Рубцовского района
выполнивших нормативы Всероссийского физкультурно-оздоровительного комплекса «Готов к
труду и обороне» (ГТО), в общей численности населения, принявшего участие в сдаче нормативов, до 50 процентов;
увеличение доли граждан, занимающихся физической культурой и спортом по месту работы, в общей численности населения, занятого в экономике,
до 25 процентов;
увеличение доли учащихся , систематически занимающихся физической культурой и спортом, в общей численности учащихся до 80 процентов.</t>
  </si>
  <si>
    <t>Проведены зимняя и летняя спартакиады сельских спортсменов. Приняли участие в  зимней  и летней Олимпиадах сельских спортсменов АК.В течение года прошли 68 различных спортивных районных  мероприятия,  проведено три  межрайонных соревнования по конному спорту, вторая Спартакиада пенсионеров Рубцовского района  по семи видам спорта. Продолжается работа по внедрению Всероссийского физкультурно-спортивного комплекса «Готов к труду и обороне» (ГТО</t>
  </si>
  <si>
    <t>- обеспечение официально регистрируемой безработицы трудоспособного населения на конец 2020 года на уровне не более 2,2% от общей численности трудоспособного населения;
- коэффициент напряженности на рынке труда на конец 2020 года составит не более 2,27;
 - ежегодный ввод не менее 150 новых и модернизированных постоянных рабочих;
 - среднемесячная начисленная заработная плата на одного работника составит:
в 2017 г. – 24861 руб.;
в 2018 г. – 26601 руб.;
в 2017 г. – 28596 руб.;
в 2017 г. – 30741 руб.;
- удельный вес рабочих мест, на которых проведена специальная оценка условий труда в общем количестве рабочих мест конец 2020 года составит 100%.</t>
  </si>
  <si>
    <t>Численность официально зарегистрированных безработных составила 215 чел. что  Доля трудоустроенных граждан в общей численности граждан, обратившихся в службу занятости за содействием в поиске подходящей работы, составила 85,6%. Введено 171 постоянных рабочих мест. Напряжённости на рынке труда района 1,7 человек на одну вакансию.</t>
  </si>
  <si>
    <t>среднемесячные денежные доходы населения возрастут в 1,9 раза;
уровень безработицы снизится до 2,1% трудоспособного населения;
ввод  около 18 тыс.кв.м нового жилья, 10,5 км локальных водопроводов</t>
  </si>
  <si>
    <t>Проведен аукцион на реконструкцию  скважины в с.Тишинка, состоялся аукцион по водопроводу в с.Саратовка, ведутся работы в соответствии с проектом.</t>
  </si>
  <si>
    <t>снижение  расхода электроэнергии на 13 %; 
снижение расхода угля на 8%.</t>
  </si>
  <si>
    <t>На территории  района заменено 10 ламп уличного освещения га энергосберегающие. В котельной с.Веселоярск заменен сетевой насос на менее энергозатратный. Произведена теплоизоляция теплосетей в Новониколаевском и Половинкинском сельсоветах. Проведены конкурсные процедуры на поставку котельного оборудования. Поставлено и смонтировано оборудование в с.Зеленая Дубрава, п.Куйбышево.</t>
  </si>
  <si>
    <t>Размер неналоговых доходов районного бюджета от использования муниципального имущества и земельных участков, приватизации муниципального имущества том числе: на 2015 год – 17485 руб., на 2016 год - 17455 руб., на 2017 год - 17428 руб., на 2018 год – 18000 руб., на 2019 год - 18100 руб., на 2020 год - 18300 руб.</t>
  </si>
  <si>
    <t>Проводятся   работы по формированию и постановке на государственный кадастровый учет земельных участков, находящихся в государственной или  муниципальной собственности с учетом требований действующего земельного законодательства.  Ведется претензионно-исковая работа по взысканию просроченной задолженности по арендной плате. Ведется работа по переводу земель из одной категории в другую.</t>
  </si>
  <si>
    <t>Финансирование за 9 месяцев  2017 года</t>
  </si>
  <si>
    <t>Всего</t>
  </si>
  <si>
    <t>в т.ч.кап. вложения</t>
  </si>
  <si>
    <t xml:space="preserve">в том числе </t>
  </si>
  <si>
    <t>ФБ</t>
  </si>
  <si>
    <t>КБ</t>
  </si>
  <si>
    <t>МБ</t>
  </si>
  <si>
    <t>ВИ</t>
  </si>
  <si>
    <t>План по программе на  2017г.</t>
  </si>
  <si>
    <t>Фактически освоено за 9 месяцев  2017г.</t>
  </si>
  <si>
    <t>Выполнение за 9 месяцев  2017г. от плана по программе,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</si>
</sst>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
    <font>
      <sz val="10"/>
      <name val="Arial Cyr"/>
      <family val="0"/>
    </font>
    <font>
      <sz val="12"/>
      <name val="Times New Roman"/>
      <family val="1"/>
    </font>
    <font>
      <b/>
      <sz val="12"/>
      <name val="Times New Roman"/>
      <family val="1"/>
    </font>
    <font>
      <b/>
      <sz val="11"/>
      <name val="Times New Roman"/>
      <family val="1"/>
    </font>
    <font>
      <sz val="11"/>
      <name val="Times New Roman"/>
      <family val="1"/>
    </font>
    <font>
      <sz val="8"/>
      <name val="Arial Cyr"/>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top" wrapText="1"/>
    </xf>
    <xf numFmtId="0" fontId="1" fillId="0" borderId="0" xfId="0" applyFont="1" applyAlignment="1">
      <alignment horizontal="right" vertical="top" wrapText="1"/>
    </xf>
    <xf numFmtId="0" fontId="2" fillId="0" borderId="0" xfId="0" applyFont="1" applyAlignment="1">
      <alignment horizontal="centerContinuous" vertical="top" wrapText="1"/>
    </xf>
    <xf numFmtId="0" fontId="1" fillId="0" borderId="0" xfId="0" applyFont="1" applyAlignment="1">
      <alignment horizontal="centerContinuous"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1" fillId="0" borderId="1" xfId="0" applyFont="1" applyBorder="1" applyAlignment="1" quotePrefix="1">
      <alignment horizontal="right" vertical="top" wrapText="1"/>
    </xf>
    <xf numFmtId="0" fontId="2" fillId="0" borderId="1" xfId="0" applyFont="1" applyBorder="1" applyAlignment="1">
      <alignment horizontal="right" vertical="top" wrapText="1"/>
    </xf>
    <xf numFmtId="0" fontId="2" fillId="0" borderId="1" xfId="0" applyFont="1" applyBorder="1" applyAlignment="1">
      <alignment vertical="top" wrapText="1"/>
    </xf>
    <xf numFmtId="0" fontId="0" fillId="0" borderId="1" xfId="0"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4" fillId="0" borderId="1" xfId="0" applyFont="1" applyBorder="1" applyAlignment="1">
      <alignmen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8"/>
  <sheetViews>
    <sheetView workbookViewId="0" topLeftCell="A1">
      <selection activeCell="A1" sqref="A1"/>
    </sheetView>
  </sheetViews>
  <sheetFormatPr defaultColWidth="9.00390625" defaultRowHeight="12.75"/>
  <cols>
    <col min="1" max="1" width="5.75390625" style="2" customWidth="1"/>
    <col min="2" max="2" width="80.75390625" style="1" customWidth="1"/>
    <col min="3" max="16384" width="9.125" style="1" customWidth="1"/>
  </cols>
  <sheetData>
    <row r="1" spans="1:2" ht="15.75">
      <c r="A1" s="3" t="s">
        <v>0</v>
      </c>
      <c r="B1" s="4"/>
    </row>
    <row r="2" spans="1:2" ht="15.75">
      <c r="A2" s="3" t="s">
        <v>1</v>
      </c>
      <c r="B2" s="4"/>
    </row>
    <row r="3" spans="1:2" s="5" customFormat="1" ht="31.5">
      <c r="A3" s="6" t="s">
        <v>2</v>
      </c>
      <c r="B3" s="6" t="s">
        <v>3</v>
      </c>
    </row>
    <row r="4" spans="1:2" ht="15.75">
      <c r="A4" s="7">
        <v>1</v>
      </c>
      <c r="B4" s="8" t="s">
        <v>4</v>
      </c>
    </row>
    <row r="5" spans="1:2" ht="31.5">
      <c r="A5" s="7">
        <v>2</v>
      </c>
      <c r="B5" s="8" t="s">
        <v>5</v>
      </c>
    </row>
    <row r="6" spans="1:2" ht="31.5">
      <c r="A6" s="7">
        <v>3</v>
      </c>
      <c r="B6" s="8" t="s">
        <v>6</v>
      </c>
    </row>
    <row r="7" spans="1:2" ht="31.5">
      <c r="A7" s="7">
        <v>4</v>
      </c>
      <c r="B7" s="8" t="s">
        <v>7</v>
      </c>
    </row>
    <row r="8" spans="1:2" ht="15.75">
      <c r="A8" s="7">
        <v>5</v>
      </c>
      <c r="B8" s="8" t="s">
        <v>8</v>
      </c>
    </row>
    <row r="9" spans="1:2" ht="15.75">
      <c r="A9" s="7">
        <v>6</v>
      </c>
      <c r="B9" s="8" t="s">
        <v>9</v>
      </c>
    </row>
    <row r="10" spans="1:2" ht="31.5">
      <c r="A10" s="7">
        <v>7</v>
      </c>
      <c r="B10" s="8" t="s">
        <v>10</v>
      </c>
    </row>
    <row r="11" spans="1:2" ht="15.75">
      <c r="A11" s="7">
        <v>8</v>
      </c>
      <c r="B11" s="8" t="s">
        <v>11</v>
      </c>
    </row>
    <row r="12" spans="1:2" ht="15.75">
      <c r="A12" s="7">
        <v>9</v>
      </c>
      <c r="B12" s="8" t="s">
        <v>12</v>
      </c>
    </row>
    <row r="13" spans="1:2" ht="15.75">
      <c r="A13" s="9" t="s">
        <v>13</v>
      </c>
      <c r="B13" s="8" t="s">
        <v>14</v>
      </c>
    </row>
    <row r="14" spans="1:2" ht="31.5">
      <c r="A14" s="7">
        <v>10</v>
      </c>
      <c r="B14" s="8" t="s">
        <v>15</v>
      </c>
    </row>
    <row r="15" spans="1:2" ht="15.75">
      <c r="A15" s="7">
        <v>11</v>
      </c>
      <c r="B15" s="8" t="s">
        <v>16</v>
      </c>
    </row>
    <row r="16" spans="1:2" ht="31.5">
      <c r="A16" s="7">
        <v>12</v>
      </c>
      <c r="B16" s="8" t="s">
        <v>17</v>
      </c>
    </row>
    <row r="17" spans="1:2" ht="31.5">
      <c r="A17" s="7">
        <v>13</v>
      </c>
      <c r="B17" s="8" t="s">
        <v>18</v>
      </c>
    </row>
    <row r="18" spans="1:2" ht="63">
      <c r="A18" s="7">
        <v>14</v>
      </c>
      <c r="B18" s="8" t="s">
        <v>19</v>
      </c>
    </row>
  </sheetData>
  <printOptions/>
  <pageMargins left="0.78740157480315" right="0.31496062992126" top="0.393700787401575" bottom="0.59" header="0.5" footer="0.31496062992126"/>
  <pageSetup horizontalDpi="600" verticalDpi="600" orientation="portrait" paperSize="9" r:id="rId1"/>
  <headerFooter alignWithMargins="0">
    <oddFooter>&amp;L&amp;D&amp;RСтр. &amp;P</oddFooter>
  </headerFooter>
</worksheet>
</file>

<file path=xl/worksheets/sheet2.xml><?xml version="1.0" encoding="utf-8"?>
<worksheet xmlns="http://schemas.openxmlformats.org/spreadsheetml/2006/main" xmlns:r="http://schemas.openxmlformats.org/officeDocument/2006/relationships">
  <dimension ref="A1:F83"/>
  <sheetViews>
    <sheetView workbookViewId="0" topLeftCell="A45">
      <selection activeCell="A1" sqref="A1"/>
    </sheetView>
  </sheetViews>
  <sheetFormatPr defaultColWidth="9.00390625" defaultRowHeight="12.75"/>
  <cols>
    <col min="1" max="1" width="5.75390625" style="2" customWidth="1"/>
    <col min="2" max="2" width="39.75390625" style="1" customWidth="1"/>
    <col min="3" max="3" width="11.75390625" style="5" customWidth="1"/>
    <col min="4" max="4" width="11.75390625" style="1" customWidth="1"/>
    <col min="5" max="6" width="10.75390625" style="1" customWidth="1"/>
    <col min="7" max="16384" width="9.125" style="1" customWidth="1"/>
  </cols>
  <sheetData>
    <row r="1" spans="1:6" ht="15.75">
      <c r="A1" s="3" t="s">
        <v>0</v>
      </c>
      <c r="B1" s="4"/>
      <c r="C1" s="4"/>
      <c r="D1" s="4"/>
      <c r="E1" s="4"/>
      <c r="F1" s="4"/>
    </row>
    <row r="2" spans="1:6" ht="15.75">
      <c r="A2" s="3" t="s">
        <v>20</v>
      </c>
      <c r="B2" s="4"/>
      <c r="C2" s="4"/>
      <c r="D2" s="4"/>
      <c r="E2" s="4"/>
      <c r="F2" s="4"/>
    </row>
    <row r="3" spans="1:6" s="5" customFormat="1" ht="31.5">
      <c r="A3" s="6" t="s">
        <v>2</v>
      </c>
      <c r="B3" s="6" t="s">
        <v>3</v>
      </c>
      <c r="C3" s="6" t="s">
        <v>21</v>
      </c>
      <c r="D3" s="6" t="s">
        <v>22</v>
      </c>
      <c r="E3" s="6" t="s">
        <v>23</v>
      </c>
      <c r="F3" s="6" t="s">
        <v>24</v>
      </c>
    </row>
    <row r="4" spans="1:6" ht="15.75">
      <c r="A4" s="10">
        <v>1</v>
      </c>
      <c r="B4" s="11" t="s">
        <v>4</v>
      </c>
      <c r="C4" s="12"/>
      <c r="D4" s="12"/>
      <c r="E4" s="12"/>
      <c r="F4" s="12"/>
    </row>
    <row r="5" spans="1:6" ht="31.5">
      <c r="A5" s="7"/>
      <c r="B5" s="8" t="s">
        <v>25</v>
      </c>
      <c r="C5" s="6" t="s">
        <v>26</v>
      </c>
      <c r="D5" s="8">
        <v>6</v>
      </c>
      <c r="E5" s="8">
        <v>4</v>
      </c>
      <c r="F5" s="8">
        <f>IF(D5=0,0,ROUND(E5/D5*100,1))</f>
        <v>66.7</v>
      </c>
    </row>
    <row r="6" spans="1:6" ht="94.5">
      <c r="A6" s="7"/>
      <c r="B6" s="8" t="s">
        <v>27</v>
      </c>
      <c r="C6" s="6" t="s">
        <v>28</v>
      </c>
      <c r="D6" s="8">
        <v>60</v>
      </c>
      <c r="E6" s="8">
        <v>50</v>
      </c>
      <c r="F6" s="8">
        <f>IF(D6=0,0,ROUND(E6/D6*100,1))</f>
        <v>83.3</v>
      </c>
    </row>
    <row r="7" spans="1:6" ht="47.25">
      <c r="A7" s="7"/>
      <c r="B7" s="8" t="s">
        <v>29</v>
      </c>
      <c r="C7" s="6" t="s">
        <v>28</v>
      </c>
      <c r="D7" s="8">
        <v>40</v>
      </c>
      <c r="E7" s="8">
        <v>25</v>
      </c>
      <c r="F7" s="8">
        <f>IF(D7=0,0,ROUND(E7/D7*100,1))</f>
        <v>62.5</v>
      </c>
    </row>
    <row r="8" spans="1:6" ht="47.25">
      <c r="A8" s="7"/>
      <c r="B8" s="8" t="s">
        <v>30</v>
      </c>
      <c r="C8" s="6" t="s">
        <v>28</v>
      </c>
      <c r="D8" s="8">
        <v>80</v>
      </c>
      <c r="E8" s="8">
        <v>100</v>
      </c>
      <c r="F8" s="8">
        <f>IF(D8=0,0,ROUND(E8/D8*100,1))</f>
        <v>125</v>
      </c>
    </row>
    <row r="9" spans="1:6" ht="47.25">
      <c r="A9" s="7"/>
      <c r="B9" s="8" t="s">
        <v>31</v>
      </c>
      <c r="C9" s="6" t="s">
        <v>28</v>
      </c>
      <c r="D9" s="8">
        <v>20</v>
      </c>
      <c r="E9" s="8">
        <v>15</v>
      </c>
      <c r="F9" s="8">
        <f>IF(D9=0,0,ROUND(E9/D9*100,1))</f>
        <v>75</v>
      </c>
    </row>
    <row r="10" spans="1:6" ht="15.75">
      <c r="A10" s="10">
        <v>2</v>
      </c>
      <c r="B10" s="11" t="s">
        <v>5</v>
      </c>
      <c r="C10" s="12"/>
      <c r="D10" s="12"/>
      <c r="E10" s="12"/>
      <c r="F10" s="12"/>
    </row>
    <row r="11" spans="1:6" ht="31.5">
      <c r="A11" s="7"/>
      <c r="B11" s="8" t="s">
        <v>32</v>
      </c>
      <c r="C11" s="6" t="s">
        <v>33</v>
      </c>
      <c r="D11" s="8">
        <v>4</v>
      </c>
      <c r="E11" s="8">
        <v>1</v>
      </c>
      <c r="F11" s="8">
        <f>IF(D11=0,0,ROUND(E11/D11*100,1))</f>
        <v>25</v>
      </c>
    </row>
    <row r="12" spans="1:6" ht="94.5">
      <c r="A12" s="7"/>
      <c r="B12" s="8" t="s">
        <v>34</v>
      </c>
      <c r="C12" s="6" t="s">
        <v>35</v>
      </c>
      <c r="D12" s="8">
        <v>25</v>
      </c>
      <c r="E12" s="8">
        <v>0</v>
      </c>
      <c r="F12" s="8">
        <f>IF(D12=0,0,ROUND(E12/D12*100,1))</f>
        <v>0</v>
      </c>
    </row>
    <row r="13" spans="1:6" ht="15.75">
      <c r="A13" s="10">
        <v>3</v>
      </c>
      <c r="B13" s="11" t="s">
        <v>6</v>
      </c>
      <c r="C13" s="12"/>
      <c r="D13" s="12"/>
      <c r="E13" s="12"/>
      <c r="F13" s="12"/>
    </row>
    <row r="14" spans="1:6" ht="78.75">
      <c r="A14" s="7"/>
      <c r="B14" s="8" t="s">
        <v>36</v>
      </c>
      <c r="C14" s="6" t="s">
        <v>35</v>
      </c>
      <c r="D14" s="8">
        <v>35</v>
      </c>
      <c r="E14" s="8">
        <v>30</v>
      </c>
      <c r="F14" s="8">
        <f>IF(D14=0,0,ROUND(E14/D14*100,1))</f>
        <v>85.7</v>
      </c>
    </row>
    <row r="15" spans="1:6" ht="47.25">
      <c r="A15" s="7"/>
      <c r="B15" s="8" t="s">
        <v>37</v>
      </c>
      <c r="C15" s="6" t="s">
        <v>35</v>
      </c>
      <c r="D15" s="8">
        <v>100</v>
      </c>
      <c r="E15" s="8">
        <v>100</v>
      </c>
      <c r="F15" s="8">
        <f>IF(D15=0,0,ROUND(E15/D15*100,1))</f>
        <v>100</v>
      </c>
    </row>
    <row r="16" spans="1:6" ht="15.75">
      <c r="A16" s="10">
        <v>4</v>
      </c>
      <c r="B16" s="11" t="s">
        <v>7</v>
      </c>
      <c r="C16" s="12"/>
      <c r="D16" s="12"/>
      <c r="E16" s="12"/>
      <c r="F16" s="12"/>
    </row>
    <row r="17" spans="1:6" ht="31.5">
      <c r="A17" s="7"/>
      <c r="B17" s="8" t="s">
        <v>38</v>
      </c>
      <c r="C17" s="6" t="s">
        <v>35</v>
      </c>
      <c r="D17" s="8">
        <v>12</v>
      </c>
      <c r="E17" s="8">
        <v>1</v>
      </c>
      <c r="F17" s="8">
        <f>IF(E17=0,0,ROUND(D17/E17*100,1))</f>
        <v>1200</v>
      </c>
    </row>
    <row r="18" spans="1:6" ht="15.75">
      <c r="A18" s="7"/>
      <c r="B18" s="8" t="s">
        <v>39</v>
      </c>
      <c r="C18" s="6" t="s">
        <v>35</v>
      </c>
      <c r="D18" s="8">
        <v>10</v>
      </c>
      <c r="E18" s="8">
        <v>2</v>
      </c>
      <c r="F18" s="8">
        <f>IF(E18=0,0,ROUND(D18/E18*100,1))</f>
        <v>500</v>
      </c>
    </row>
    <row r="19" spans="1:6" ht="15.75">
      <c r="A19" s="10">
        <v>5</v>
      </c>
      <c r="B19" s="11" t="s">
        <v>8</v>
      </c>
      <c r="C19" s="12"/>
      <c r="D19" s="12"/>
      <c r="E19" s="12"/>
      <c r="F19" s="12"/>
    </row>
    <row r="20" spans="1:6" ht="47.25">
      <c r="A20" s="7"/>
      <c r="B20" s="8" t="s">
        <v>40</v>
      </c>
      <c r="C20" s="6" t="s">
        <v>41</v>
      </c>
      <c r="D20" s="8">
        <v>605</v>
      </c>
      <c r="E20" s="8">
        <v>369</v>
      </c>
      <c r="F20" s="8">
        <f>IF(D20=0,0,ROUND(E20/D20*100,1))</f>
        <v>61</v>
      </c>
    </row>
    <row r="21" spans="1:6" ht="63">
      <c r="A21" s="7"/>
      <c r="B21" s="8" t="s">
        <v>42</v>
      </c>
      <c r="C21" s="6" t="s">
        <v>35</v>
      </c>
      <c r="D21" s="8">
        <v>33</v>
      </c>
      <c r="E21" s="8">
        <v>19.13</v>
      </c>
      <c r="F21" s="8">
        <f>IF(D21=0,0,ROUND(E21/D21*100,1))</f>
        <v>58</v>
      </c>
    </row>
    <row r="22" spans="1:6" ht="63">
      <c r="A22" s="7"/>
      <c r="B22" s="8" t="s">
        <v>43</v>
      </c>
      <c r="C22" s="6" t="s">
        <v>44</v>
      </c>
      <c r="D22" s="8">
        <v>3377</v>
      </c>
      <c r="E22" s="8">
        <v>1989</v>
      </c>
      <c r="F22" s="8">
        <f>IF(D22=0,0,ROUND(E22/D22*100,1))</f>
        <v>58.9</v>
      </c>
    </row>
    <row r="23" spans="1:6" ht="47.25">
      <c r="A23" s="7"/>
      <c r="B23" s="8" t="s">
        <v>45</v>
      </c>
      <c r="C23" s="6" t="s">
        <v>35</v>
      </c>
      <c r="D23" s="8">
        <v>106</v>
      </c>
      <c r="E23" s="8">
        <v>105</v>
      </c>
      <c r="F23" s="8">
        <f>IF(D23=0,0,ROUND(E23/D23*100,1))</f>
        <v>99.1</v>
      </c>
    </row>
    <row r="24" spans="1:6" ht="31.5">
      <c r="A24" s="7"/>
      <c r="B24" s="8" t="s">
        <v>46</v>
      </c>
      <c r="C24" s="6" t="s">
        <v>41</v>
      </c>
      <c r="D24" s="8">
        <v>5</v>
      </c>
      <c r="E24" s="8">
        <v>0</v>
      </c>
      <c r="F24" s="8">
        <f>IF(D24=0,0,ROUND(E24/D24*100,1))</f>
        <v>0</v>
      </c>
    </row>
    <row r="25" spans="1:6" ht="15.75">
      <c r="A25" s="10">
        <v>6</v>
      </c>
      <c r="B25" s="11" t="s">
        <v>9</v>
      </c>
      <c r="C25" s="12"/>
      <c r="D25" s="12"/>
      <c r="E25" s="12"/>
      <c r="F25" s="12"/>
    </row>
    <row r="26" spans="1:6" ht="94.5">
      <c r="A26" s="7"/>
      <c r="B26" s="8" t="s">
        <v>47</v>
      </c>
      <c r="C26" s="6" t="s">
        <v>26</v>
      </c>
      <c r="D26" s="8">
        <v>4</v>
      </c>
      <c r="E26" s="8">
        <v>1</v>
      </c>
      <c r="F26" s="8">
        <f>IF(D26=0,0,ROUND(E26/D26*100,1))</f>
        <v>25</v>
      </c>
    </row>
    <row r="27" spans="1:6" ht="94.5">
      <c r="A27" s="7"/>
      <c r="B27" s="8" t="s">
        <v>48</v>
      </c>
      <c r="C27" s="6" t="s">
        <v>44</v>
      </c>
      <c r="D27" s="8">
        <v>4</v>
      </c>
      <c r="E27" s="8">
        <v>0</v>
      </c>
      <c r="F27" s="8">
        <f>IF(D27=0,0,ROUND(E27/D27*100,1))</f>
        <v>0</v>
      </c>
    </row>
    <row r="28" spans="1:6" ht="110.25">
      <c r="A28" s="7"/>
      <c r="B28" s="8" t="s">
        <v>49</v>
      </c>
      <c r="C28" s="6" t="s">
        <v>35</v>
      </c>
      <c r="D28" s="8">
        <v>85</v>
      </c>
      <c r="E28" s="8">
        <v>80</v>
      </c>
      <c r="F28" s="8">
        <f>IF(D28=0,0,ROUND(E28/D28*100,1))</f>
        <v>94.1</v>
      </c>
    </row>
    <row r="29" spans="1:6" ht="63">
      <c r="A29" s="7"/>
      <c r="B29" s="8" t="s">
        <v>50</v>
      </c>
      <c r="C29" s="6" t="s">
        <v>26</v>
      </c>
      <c r="D29" s="8">
        <v>0</v>
      </c>
      <c r="E29" s="8">
        <v>0</v>
      </c>
      <c r="F29" s="8">
        <f>IF(E29=0,0,ROUND(D29/E29*100,1))</f>
        <v>0</v>
      </c>
    </row>
    <row r="30" spans="1:6" ht="78.75">
      <c r="A30" s="7"/>
      <c r="B30" s="8" t="s">
        <v>51</v>
      </c>
      <c r="C30" s="6" t="s">
        <v>52</v>
      </c>
      <c r="D30" s="8">
        <v>0</v>
      </c>
      <c r="E30" s="8">
        <v>0</v>
      </c>
      <c r="F30" s="8">
        <f>IF(E30=0,0,ROUND(D30/E30*100,1))</f>
        <v>0</v>
      </c>
    </row>
    <row r="31" spans="1:6" ht="15.75">
      <c r="A31" s="10">
        <v>7</v>
      </c>
      <c r="B31" s="11" t="s">
        <v>10</v>
      </c>
      <c r="C31" s="12"/>
      <c r="D31" s="12"/>
      <c r="E31" s="12"/>
      <c r="F31" s="12"/>
    </row>
    <row r="32" spans="1:6" ht="47.25">
      <c r="A32" s="7"/>
      <c r="B32" s="8" t="s">
        <v>53</v>
      </c>
      <c r="C32" s="6" t="s">
        <v>54</v>
      </c>
      <c r="D32" s="8">
        <v>12.8</v>
      </c>
      <c r="E32" s="8">
        <v>9.9</v>
      </c>
      <c r="F32" s="8">
        <f>IF(E32=0,0,ROUND(D32/E32*100,1))</f>
        <v>129.3</v>
      </c>
    </row>
    <row r="33" spans="1:6" ht="63">
      <c r="A33" s="7"/>
      <c r="B33" s="8" t="s">
        <v>55</v>
      </c>
      <c r="C33" s="6" t="s">
        <v>54</v>
      </c>
      <c r="D33" s="8">
        <v>8</v>
      </c>
      <c r="E33" s="8">
        <v>3</v>
      </c>
      <c r="F33" s="8">
        <f>IF(E33=0,0,ROUND(D33/E33*100,1))</f>
        <v>266.7</v>
      </c>
    </row>
    <row r="34" spans="1:6" ht="63">
      <c r="A34" s="7"/>
      <c r="B34" s="8" t="s">
        <v>56</v>
      </c>
      <c r="C34" s="6" t="s">
        <v>54</v>
      </c>
      <c r="D34" s="8">
        <v>30</v>
      </c>
      <c r="E34" s="8">
        <v>24</v>
      </c>
      <c r="F34" s="8">
        <f>IF(E34=0,0,ROUND(D34/E34*100,1))</f>
        <v>125</v>
      </c>
    </row>
    <row r="35" spans="1:6" ht="47.25">
      <c r="A35" s="7"/>
      <c r="B35" s="8" t="s">
        <v>57</v>
      </c>
      <c r="C35" s="6" t="s">
        <v>54</v>
      </c>
      <c r="D35" s="8">
        <v>209</v>
      </c>
      <c r="E35" s="8">
        <v>43</v>
      </c>
      <c r="F35" s="8">
        <f>IF(E35=0,0,ROUND(D35/E35*100,1))</f>
        <v>486</v>
      </c>
    </row>
    <row r="36" spans="1:6" ht="15.75">
      <c r="A36" s="10">
        <v>8</v>
      </c>
      <c r="B36" s="11" t="s">
        <v>11</v>
      </c>
      <c r="C36" s="12"/>
      <c r="D36" s="12"/>
      <c r="E36" s="12"/>
      <c r="F36" s="12"/>
    </row>
    <row r="37" spans="1:6" ht="31.5">
      <c r="A37" s="7"/>
      <c r="B37" s="8" t="s">
        <v>58</v>
      </c>
      <c r="C37" s="6" t="s">
        <v>59</v>
      </c>
      <c r="D37" s="8">
        <v>3.19</v>
      </c>
      <c r="E37" s="8">
        <v>2.6</v>
      </c>
      <c r="F37" s="8">
        <f>IF(D37=0,0,ROUND(E37/D37*100,1))</f>
        <v>81.5</v>
      </c>
    </row>
    <row r="38" spans="1:6" ht="31.5">
      <c r="A38" s="7"/>
      <c r="B38" s="8" t="s">
        <v>60</v>
      </c>
      <c r="C38" s="6" t="s">
        <v>61</v>
      </c>
      <c r="D38" s="8">
        <v>8.8</v>
      </c>
      <c r="E38" s="8">
        <v>6.2</v>
      </c>
      <c r="F38" s="8">
        <f>IF(D38=0,0,ROUND(E38/D38*100,1))</f>
        <v>70.5</v>
      </c>
    </row>
    <row r="39" spans="1:6" ht="63">
      <c r="A39" s="7"/>
      <c r="B39" s="8" t="s">
        <v>62</v>
      </c>
      <c r="C39" s="6" t="s">
        <v>35</v>
      </c>
      <c r="D39" s="8">
        <v>3.3</v>
      </c>
      <c r="E39" s="8">
        <v>3.3</v>
      </c>
      <c r="F39" s="8">
        <f>IF(D39=0,0,ROUND(E39/D39*100,1))</f>
        <v>100</v>
      </c>
    </row>
    <row r="40" spans="1:6" ht="63">
      <c r="A40" s="7"/>
      <c r="B40" s="8" t="s">
        <v>63</v>
      </c>
      <c r="C40" s="6" t="s">
        <v>35</v>
      </c>
      <c r="D40" s="8">
        <v>7.1</v>
      </c>
      <c r="E40" s="8">
        <v>6.9</v>
      </c>
      <c r="F40" s="8">
        <f>IF(D40=0,0,ROUND(E40/D40*100,1))</f>
        <v>97.2</v>
      </c>
    </row>
    <row r="41" spans="1:6" ht="63">
      <c r="A41" s="7"/>
      <c r="B41" s="8" t="s">
        <v>64</v>
      </c>
      <c r="C41" s="6" t="s">
        <v>35</v>
      </c>
      <c r="D41" s="8">
        <v>7</v>
      </c>
      <c r="E41" s="8">
        <v>6.8</v>
      </c>
      <c r="F41" s="8">
        <f>IF(D41=0,0,ROUND(E41/D41*100,1))</f>
        <v>97.1</v>
      </c>
    </row>
    <row r="42" spans="1:6" ht="47.25">
      <c r="A42" s="7"/>
      <c r="B42" s="8" t="s">
        <v>65</v>
      </c>
      <c r="C42" s="6" t="s">
        <v>35</v>
      </c>
      <c r="D42" s="8">
        <v>10.8</v>
      </c>
      <c r="E42" s="8">
        <v>4.3</v>
      </c>
      <c r="F42" s="8">
        <f>IF(D42=0,0,ROUND(E42/D42*100,1))</f>
        <v>39.8</v>
      </c>
    </row>
    <row r="43" spans="1:6" ht="15.75">
      <c r="A43" s="10">
        <v>9</v>
      </c>
      <c r="B43" s="11" t="s">
        <v>12</v>
      </c>
      <c r="C43" s="12"/>
      <c r="D43" s="12"/>
      <c r="E43" s="12"/>
      <c r="F43" s="12"/>
    </row>
    <row r="44" spans="1:6" ht="126">
      <c r="A44" s="7"/>
      <c r="B44" s="8" t="s">
        <v>66</v>
      </c>
      <c r="C44" s="6" t="s">
        <v>35</v>
      </c>
      <c r="D44" s="8">
        <v>100</v>
      </c>
      <c r="E44" s="8">
        <v>100</v>
      </c>
      <c r="F44" s="8">
        <f>IF(D44=0,0,ROUND(E44/D44*100,1))</f>
        <v>100</v>
      </c>
    </row>
    <row r="45" spans="1:6" ht="94.5">
      <c r="A45" s="7"/>
      <c r="B45" s="8" t="s">
        <v>67</v>
      </c>
      <c r="C45" s="6" t="s">
        <v>35</v>
      </c>
      <c r="D45" s="8">
        <v>97</v>
      </c>
      <c r="E45" s="8">
        <v>94</v>
      </c>
      <c r="F45" s="8">
        <f>IF(D45=0,0,ROUND(E45/D45*100,1))</f>
        <v>96.9</v>
      </c>
    </row>
    <row r="46" spans="1:6" ht="63">
      <c r="A46" s="7"/>
      <c r="B46" s="8" t="s">
        <v>68</v>
      </c>
      <c r="C46" s="6" t="s">
        <v>35</v>
      </c>
      <c r="D46" s="8">
        <v>58.7</v>
      </c>
      <c r="E46" s="8">
        <v>57.1</v>
      </c>
      <c r="F46" s="8">
        <f>IF(D46=0,0,ROUND(E46/D46*100,1))</f>
        <v>97.3</v>
      </c>
    </row>
    <row r="47" spans="1:6" ht="63">
      <c r="A47" s="7"/>
      <c r="B47" s="8" t="s">
        <v>69</v>
      </c>
      <c r="C47" s="6" t="s">
        <v>44</v>
      </c>
      <c r="D47" s="8">
        <v>80</v>
      </c>
      <c r="E47" s="8">
        <v>11</v>
      </c>
      <c r="F47" s="8">
        <f>IF(D47=0,0,ROUND(E47/D47*100,1))</f>
        <v>13.8</v>
      </c>
    </row>
    <row r="48" spans="1:6" ht="47.25">
      <c r="A48" s="7"/>
      <c r="B48" s="8" t="s">
        <v>70</v>
      </c>
      <c r="C48" s="6" t="s">
        <v>35</v>
      </c>
      <c r="D48" s="8">
        <v>65</v>
      </c>
      <c r="E48" s="8">
        <v>65.2</v>
      </c>
      <c r="F48" s="8">
        <f>IF(D48=0,0,ROUND(E48/D48*100,1))</f>
        <v>100.3</v>
      </c>
    </row>
    <row r="49" spans="1:6" ht="78.75">
      <c r="A49" s="7"/>
      <c r="B49" s="8" t="s">
        <v>71</v>
      </c>
      <c r="C49" s="6" t="s">
        <v>35</v>
      </c>
      <c r="D49" s="8">
        <v>34.5</v>
      </c>
      <c r="E49" s="8">
        <v>6.9</v>
      </c>
      <c r="F49" s="8">
        <f>IF(D49=0,0,ROUND(E49/D49*100,1))</f>
        <v>20</v>
      </c>
    </row>
    <row r="50" spans="1:6" ht="47.25">
      <c r="A50" s="7"/>
      <c r="B50" s="8" t="s">
        <v>72</v>
      </c>
      <c r="C50" s="6" t="s">
        <v>35</v>
      </c>
      <c r="D50" s="8">
        <v>0.1</v>
      </c>
      <c r="E50" s="8">
        <v>0.1</v>
      </c>
      <c r="F50" s="8">
        <f>IF(D50=0,0,ROUND(E50/D50*100,1))</f>
        <v>100</v>
      </c>
    </row>
    <row r="51" spans="1:6" ht="63">
      <c r="A51" s="7"/>
      <c r="B51" s="8" t="s">
        <v>73</v>
      </c>
      <c r="C51" s="6" t="s">
        <v>35</v>
      </c>
      <c r="D51" s="8">
        <v>1.9</v>
      </c>
      <c r="E51" s="8">
        <v>1.9</v>
      </c>
      <c r="F51" s="8">
        <f>IF(D51=0,0,ROUND(E51/D51*100,1))</f>
        <v>100</v>
      </c>
    </row>
    <row r="52" spans="1:6" ht="78.75">
      <c r="A52" s="7"/>
      <c r="B52" s="8" t="s">
        <v>74</v>
      </c>
      <c r="C52" s="6" t="s">
        <v>28</v>
      </c>
      <c r="D52" s="8">
        <v>6</v>
      </c>
      <c r="E52" s="8">
        <v>7</v>
      </c>
      <c r="F52" s="8">
        <f>IF(D52=0,0,ROUND(E52/D52*100,1))</f>
        <v>116.7</v>
      </c>
    </row>
    <row r="53" spans="1:6" ht="47.25">
      <c r="A53" s="7"/>
      <c r="B53" s="8" t="s">
        <v>75</v>
      </c>
      <c r="C53" s="6" t="s">
        <v>35</v>
      </c>
      <c r="D53" s="8">
        <v>71</v>
      </c>
      <c r="E53" s="8">
        <v>66.7</v>
      </c>
      <c r="F53" s="8">
        <f>IF(D53=0,0,ROUND(E53/D53*100,1))</f>
        <v>93.9</v>
      </c>
    </row>
    <row r="54" spans="1:6" ht="47.25">
      <c r="A54" s="7"/>
      <c r="B54" s="8" t="s">
        <v>76</v>
      </c>
      <c r="C54" s="6" t="s">
        <v>35</v>
      </c>
      <c r="D54" s="8">
        <v>22.5</v>
      </c>
      <c r="E54" s="8">
        <v>24.1</v>
      </c>
      <c r="F54" s="8">
        <f>IF(D54=0,0,ROUND(E54/D54*100,1))</f>
        <v>107.1</v>
      </c>
    </row>
    <row r="55" spans="1:6" ht="15.75">
      <c r="A55" s="10">
        <v>10</v>
      </c>
      <c r="B55" s="11" t="s">
        <v>15</v>
      </c>
      <c r="C55" s="12"/>
      <c r="D55" s="12"/>
      <c r="E55" s="12"/>
      <c r="F55" s="12"/>
    </row>
    <row r="56" spans="1:6" ht="78.75">
      <c r="A56" s="7"/>
      <c r="B56" s="8" t="s">
        <v>77</v>
      </c>
      <c r="C56" s="6" t="s">
        <v>35</v>
      </c>
      <c r="D56" s="8">
        <v>30</v>
      </c>
      <c r="E56" s="8">
        <v>30</v>
      </c>
      <c r="F56" s="8">
        <f>IF(D56=0,0,ROUND(E56/D56*100,1))</f>
        <v>100</v>
      </c>
    </row>
    <row r="57" spans="1:6" ht="63">
      <c r="A57" s="7"/>
      <c r="B57" s="8" t="s">
        <v>78</v>
      </c>
      <c r="C57" s="6" t="s">
        <v>35</v>
      </c>
      <c r="D57" s="8">
        <v>32</v>
      </c>
      <c r="E57" s="8">
        <v>32</v>
      </c>
      <c r="F57" s="8">
        <f>IF(D57=0,0,ROUND(E57/D57*100,1))</f>
        <v>100</v>
      </c>
    </row>
    <row r="58" spans="1:6" ht="31.5">
      <c r="A58" s="7"/>
      <c r="B58" s="8" t="s">
        <v>79</v>
      </c>
      <c r="C58" s="6" t="s">
        <v>28</v>
      </c>
      <c r="D58" s="8">
        <v>6800</v>
      </c>
      <c r="E58" s="8">
        <v>6900</v>
      </c>
      <c r="F58" s="8">
        <f>IF(D58=0,0,ROUND(E58/D58*100,1))</f>
        <v>101.5</v>
      </c>
    </row>
    <row r="59" spans="1:6" ht="31.5">
      <c r="A59" s="7"/>
      <c r="B59" s="8" t="s">
        <v>80</v>
      </c>
      <c r="C59" s="6" t="s">
        <v>41</v>
      </c>
      <c r="D59" s="8">
        <v>68</v>
      </c>
      <c r="E59" s="8">
        <v>63</v>
      </c>
      <c r="F59" s="8">
        <f>IF(D59=0,0,ROUND(E59/D59*100,1))</f>
        <v>92.6</v>
      </c>
    </row>
    <row r="60" spans="1:6" ht="110.25">
      <c r="A60" s="7"/>
      <c r="B60" s="8" t="s">
        <v>81</v>
      </c>
      <c r="C60" s="6" t="s">
        <v>35</v>
      </c>
      <c r="D60" s="8">
        <v>35</v>
      </c>
      <c r="E60" s="8">
        <v>35</v>
      </c>
      <c r="F60" s="8">
        <f>IF(D60=0,0,ROUND(E60/D60*100,1))</f>
        <v>100</v>
      </c>
    </row>
    <row r="61" spans="1:6" ht="63">
      <c r="A61" s="7"/>
      <c r="B61" s="8" t="s">
        <v>82</v>
      </c>
      <c r="C61" s="6" t="s">
        <v>35</v>
      </c>
      <c r="D61" s="8">
        <v>22</v>
      </c>
      <c r="E61" s="8">
        <v>22</v>
      </c>
      <c r="F61" s="8">
        <f>IF(D61=0,0,ROUND(E61/D61*100,1))</f>
        <v>100</v>
      </c>
    </row>
    <row r="62" spans="1:6" ht="47.25">
      <c r="A62" s="7"/>
      <c r="B62" s="8" t="s">
        <v>83</v>
      </c>
      <c r="C62" s="6" t="s">
        <v>35</v>
      </c>
      <c r="D62" s="8">
        <v>680</v>
      </c>
      <c r="E62" s="8">
        <v>92</v>
      </c>
      <c r="F62" s="8">
        <f>IF(D62=0,0,ROUND(E62/D62*100,1))</f>
        <v>13.5</v>
      </c>
    </row>
    <row r="63" spans="1:6" ht="15.75">
      <c r="A63" s="10">
        <v>11</v>
      </c>
      <c r="B63" s="11" t="s">
        <v>16</v>
      </c>
      <c r="C63" s="12"/>
      <c r="D63" s="12"/>
      <c r="E63" s="12"/>
      <c r="F63" s="12"/>
    </row>
    <row r="64" spans="1:6" ht="63">
      <c r="A64" s="7"/>
      <c r="B64" s="8" t="s">
        <v>84</v>
      </c>
      <c r="C64" s="6" t="s">
        <v>35</v>
      </c>
      <c r="D64" s="8">
        <v>2.2</v>
      </c>
      <c r="E64" s="8">
        <v>1.7</v>
      </c>
      <c r="F64" s="8">
        <f>IF(D64=0,0,ROUND(E64/D64*100,1))</f>
        <v>77.3</v>
      </c>
    </row>
    <row r="65" spans="1:6" ht="94.5">
      <c r="A65" s="7"/>
      <c r="B65" s="8" t="s">
        <v>85</v>
      </c>
      <c r="C65" s="6" t="s">
        <v>86</v>
      </c>
      <c r="D65" s="8">
        <v>2.3</v>
      </c>
      <c r="E65" s="8">
        <v>1.7</v>
      </c>
      <c r="F65" s="8">
        <f>IF(D65=0,0,ROUND(E65/D65*100,1))</f>
        <v>73.9</v>
      </c>
    </row>
    <row r="66" spans="1:6" ht="31.5">
      <c r="A66" s="7"/>
      <c r="B66" s="8" t="s">
        <v>87</v>
      </c>
      <c r="C66" s="6" t="s">
        <v>41</v>
      </c>
      <c r="D66" s="8">
        <v>150</v>
      </c>
      <c r="E66" s="8">
        <v>171</v>
      </c>
      <c r="F66" s="8">
        <f>IF(D66=0,0,ROUND(E66/D66*100,1))</f>
        <v>114</v>
      </c>
    </row>
    <row r="67" spans="1:6" ht="47.25">
      <c r="A67" s="7"/>
      <c r="B67" s="8" t="s">
        <v>88</v>
      </c>
      <c r="C67" s="6" t="s">
        <v>89</v>
      </c>
      <c r="D67" s="8">
        <v>24861</v>
      </c>
      <c r="E67" s="8">
        <v>23207</v>
      </c>
      <c r="F67" s="8">
        <f>IF(D67=0,0,ROUND(E67/D67*100,1))</f>
        <v>93.3</v>
      </c>
    </row>
    <row r="68" spans="1:6" ht="63">
      <c r="A68" s="7"/>
      <c r="B68" s="8" t="s">
        <v>90</v>
      </c>
      <c r="C68" s="6" t="s">
        <v>35</v>
      </c>
      <c r="D68" s="8">
        <v>84</v>
      </c>
      <c r="E68" s="8">
        <v>84.1</v>
      </c>
      <c r="F68" s="8">
        <f>IF(D68=0,0,ROUND(E68/D68*100,1))</f>
        <v>100.1</v>
      </c>
    </row>
    <row r="69" spans="1:6" ht="15.75">
      <c r="A69" s="10">
        <v>12</v>
      </c>
      <c r="B69" s="11" t="s">
        <v>17</v>
      </c>
      <c r="C69" s="12"/>
      <c r="D69" s="12"/>
      <c r="E69" s="12"/>
      <c r="F69" s="12"/>
    </row>
    <row r="70" spans="1:6" ht="15.75">
      <c r="A70" s="7"/>
      <c r="B70" s="8" t="s">
        <v>91</v>
      </c>
      <c r="C70" s="6" t="s">
        <v>92</v>
      </c>
      <c r="D70" s="8">
        <v>16.5</v>
      </c>
      <c r="E70" s="8">
        <v>14130</v>
      </c>
      <c r="F70" s="8">
        <f>IF(D70=0,0,ROUND(E70/D70*100,1))</f>
        <v>85636.4</v>
      </c>
    </row>
    <row r="71" spans="1:6" ht="15.75">
      <c r="A71" s="7"/>
      <c r="B71" s="8" t="s">
        <v>93</v>
      </c>
      <c r="C71" s="6" t="s">
        <v>94</v>
      </c>
      <c r="D71" s="8">
        <v>22.4</v>
      </c>
      <c r="E71" s="8">
        <v>232070</v>
      </c>
      <c r="F71" s="8">
        <f>IF(D71=0,0,ROUND(E71/D71*100,1))</f>
        <v>1036026.8</v>
      </c>
    </row>
    <row r="72" spans="1:6" ht="31.5">
      <c r="A72" s="7"/>
      <c r="B72" s="8" t="s">
        <v>95</v>
      </c>
      <c r="C72" s="6" t="s">
        <v>35</v>
      </c>
      <c r="D72" s="8">
        <v>2.4</v>
      </c>
      <c r="E72" s="8">
        <v>1.7</v>
      </c>
      <c r="F72" s="8">
        <f>IF(E72=0,0,ROUND(D72/E72*100,1))</f>
        <v>141.2</v>
      </c>
    </row>
    <row r="73" spans="1:6" ht="47.25">
      <c r="A73" s="7"/>
      <c r="B73" s="8" t="s">
        <v>96</v>
      </c>
      <c r="C73" s="6" t="s">
        <v>97</v>
      </c>
      <c r="D73" s="8">
        <v>1</v>
      </c>
      <c r="E73" s="8">
        <v>0</v>
      </c>
      <c r="F73" s="8">
        <f>IF(D73=0,0,ROUND(E73/D73*100,1))</f>
        <v>0</v>
      </c>
    </row>
    <row r="74" spans="1:6" ht="15.75">
      <c r="A74" s="7"/>
      <c r="B74" s="8" t="s">
        <v>98</v>
      </c>
      <c r="C74" s="6" t="s">
        <v>99</v>
      </c>
      <c r="D74" s="8">
        <v>1.2</v>
      </c>
      <c r="E74" s="8">
        <v>1862</v>
      </c>
      <c r="F74" s="8">
        <f>IF(D74=0,0,ROUND(E74/D74*100,1))</f>
        <v>155166.7</v>
      </c>
    </row>
    <row r="75" spans="1:6" ht="47.25">
      <c r="A75" s="7"/>
      <c r="B75" s="8" t="s">
        <v>100</v>
      </c>
      <c r="C75" s="6" t="s">
        <v>101</v>
      </c>
      <c r="D75" s="8">
        <v>24.1</v>
      </c>
      <c r="E75" s="8">
        <v>24.1</v>
      </c>
      <c r="F75" s="8">
        <f>IF(D75=0,0,ROUND(E75/D75*100,1))</f>
        <v>100</v>
      </c>
    </row>
    <row r="76" spans="1:6" ht="31.5">
      <c r="A76" s="7"/>
      <c r="B76" s="8" t="s">
        <v>102</v>
      </c>
      <c r="C76" s="6" t="s">
        <v>103</v>
      </c>
      <c r="D76" s="8">
        <v>40</v>
      </c>
      <c r="E76" s="8">
        <v>0</v>
      </c>
      <c r="F76" s="8">
        <f>IF(D76=0,0,ROUND(E76/D76*100,1))</f>
        <v>0</v>
      </c>
    </row>
    <row r="77" spans="1:6" ht="31.5">
      <c r="A77" s="7"/>
      <c r="B77" s="8" t="s">
        <v>104</v>
      </c>
      <c r="C77" s="6" t="s">
        <v>105</v>
      </c>
      <c r="D77" s="8">
        <v>0.8</v>
      </c>
      <c r="E77" s="8">
        <v>0</v>
      </c>
      <c r="F77" s="8">
        <f>IF(D77=0,0,ROUND(E77/D77*100,1))</f>
        <v>0</v>
      </c>
    </row>
    <row r="78" spans="1:6" ht="15.75">
      <c r="A78" s="10">
        <v>13</v>
      </c>
      <c r="B78" s="11" t="s">
        <v>18</v>
      </c>
      <c r="C78" s="12"/>
      <c r="D78" s="12"/>
      <c r="E78" s="12"/>
      <c r="F78" s="12"/>
    </row>
    <row r="79" spans="1:6" ht="15.75">
      <c r="A79" s="7"/>
      <c r="B79" s="8" t="s">
        <v>106</v>
      </c>
      <c r="C79" s="6" t="s">
        <v>35</v>
      </c>
      <c r="D79" s="8">
        <v>2</v>
      </c>
      <c r="E79" s="8">
        <v>0.1</v>
      </c>
      <c r="F79" s="8">
        <f>IF(D79=0,0,ROUND(E79/D79*100,1))</f>
        <v>5</v>
      </c>
    </row>
    <row r="80" spans="1:6" ht="15.75">
      <c r="A80" s="7"/>
      <c r="B80" s="8" t="s">
        <v>107</v>
      </c>
      <c r="C80" s="6" t="s">
        <v>35</v>
      </c>
      <c r="D80" s="8">
        <v>1</v>
      </c>
      <c r="E80" s="8">
        <v>0</v>
      </c>
      <c r="F80" s="8">
        <f>IF(D80=0,0,ROUND(E80/D80*100,1))</f>
        <v>0</v>
      </c>
    </row>
    <row r="81" spans="1:6" ht="15.75">
      <c r="A81" s="10">
        <v>14</v>
      </c>
      <c r="B81" s="11" t="s">
        <v>19</v>
      </c>
      <c r="C81" s="13"/>
      <c r="D81" s="14"/>
      <c r="E81" s="14"/>
      <c r="F81" s="14"/>
    </row>
    <row r="82" spans="1:6" ht="78.75">
      <c r="A82" s="7"/>
      <c r="B82" s="8" t="s">
        <v>108</v>
      </c>
      <c r="C82" s="6" t="s">
        <v>109</v>
      </c>
      <c r="D82" s="8">
        <v>17428</v>
      </c>
      <c r="E82" s="8">
        <v>24861</v>
      </c>
      <c r="F82" s="8">
        <f>IF(D82=0,0,ROUND(E82/D82*100,1))</f>
        <v>142.6</v>
      </c>
    </row>
    <row r="83" spans="1:6" ht="63">
      <c r="A83" s="7"/>
      <c r="B83" s="8" t="s">
        <v>110</v>
      </c>
      <c r="C83" s="6" t="s">
        <v>35</v>
      </c>
      <c r="D83" s="8">
        <v>89</v>
      </c>
      <c r="E83" s="8">
        <v>88.1</v>
      </c>
      <c r="F83" s="8">
        <f>IF(D83=0,0,ROUND(E83/D83*100,1))</f>
        <v>99</v>
      </c>
    </row>
  </sheetData>
  <mergeCells count="14">
    <mergeCell ref="B78:F78"/>
    <mergeCell ref="B81:F81"/>
    <mergeCell ref="B43:F43"/>
    <mergeCell ref="B55:F55"/>
    <mergeCell ref="B63:F63"/>
    <mergeCell ref="B69:F69"/>
    <mergeCell ref="B19:F19"/>
    <mergeCell ref="B25:F25"/>
    <mergeCell ref="B31:F31"/>
    <mergeCell ref="B36:F36"/>
    <mergeCell ref="B4:F4"/>
    <mergeCell ref="B10:F10"/>
    <mergeCell ref="B13:F13"/>
    <mergeCell ref="B16:F16"/>
  </mergeCells>
  <printOptions/>
  <pageMargins left="0.78740157480315" right="0.31496062992126" top="0.393700787401575" bottom="0.59" header="0.5" footer="0.31496062992126"/>
  <pageSetup horizontalDpi="600" verticalDpi="600" orientation="portrait" paperSize="9" r:id="rId1"/>
  <headerFooter alignWithMargins="0">
    <oddFooter>&amp;L&amp;D&amp;RСтр. &amp;P</oddFooter>
  </headerFooter>
</worksheet>
</file>

<file path=xl/worksheets/sheet3.xml><?xml version="1.0" encoding="utf-8"?>
<worksheet xmlns="http://schemas.openxmlformats.org/spreadsheetml/2006/main" xmlns:r="http://schemas.openxmlformats.org/officeDocument/2006/relationships">
  <dimension ref="A1:D17"/>
  <sheetViews>
    <sheetView workbookViewId="0" topLeftCell="A1">
      <selection activeCell="A1" sqref="A1"/>
    </sheetView>
  </sheetViews>
  <sheetFormatPr defaultColWidth="9.00390625" defaultRowHeight="12.75"/>
  <cols>
    <col min="1" max="1" width="5.75390625" style="2" customWidth="1"/>
    <col min="2" max="2" width="20.75390625" style="1" customWidth="1"/>
    <col min="3" max="4" width="28.75390625" style="1" customWidth="1"/>
    <col min="5" max="16384" width="9.125" style="1" customWidth="1"/>
  </cols>
  <sheetData>
    <row r="1" spans="1:4" ht="15.75">
      <c r="A1" s="3" t="s">
        <v>0</v>
      </c>
      <c r="B1" s="4"/>
      <c r="C1" s="4"/>
      <c r="D1" s="4"/>
    </row>
    <row r="2" spans="1:4" ht="15.75">
      <c r="A2" s="3" t="s">
        <v>111</v>
      </c>
      <c r="B2" s="4"/>
      <c r="C2" s="4"/>
      <c r="D2" s="4"/>
    </row>
    <row r="3" spans="1:4" s="5" customFormat="1" ht="31.5">
      <c r="A3" s="6" t="s">
        <v>2</v>
      </c>
      <c r="B3" s="6" t="s">
        <v>3</v>
      </c>
      <c r="C3" s="6" t="s">
        <v>112</v>
      </c>
      <c r="D3" s="6" t="s">
        <v>113</v>
      </c>
    </row>
    <row r="4" spans="1:4" ht="409.5">
      <c r="A4" s="7">
        <v>1</v>
      </c>
      <c r="B4" s="8" t="s">
        <v>4</v>
      </c>
      <c r="C4" s="8" t="s">
        <v>114</v>
      </c>
      <c r="D4" s="8" t="s">
        <v>115</v>
      </c>
    </row>
    <row r="5" spans="1:4" ht="189">
      <c r="A5" s="7">
        <v>2</v>
      </c>
      <c r="B5" s="8" t="s">
        <v>5</v>
      </c>
      <c r="C5" s="8" t="s">
        <v>116</v>
      </c>
      <c r="D5" s="8" t="s">
        <v>117</v>
      </c>
    </row>
    <row r="6" spans="1:4" ht="409.5">
      <c r="A6" s="7">
        <v>3</v>
      </c>
      <c r="B6" s="8" t="s">
        <v>6</v>
      </c>
      <c r="C6" s="8" t="s">
        <v>118</v>
      </c>
      <c r="D6" s="8" t="s">
        <v>119</v>
      </c>
    </row>
    <row r="7" spans="1:4" ht="283.5">
      <c r="A7" s="7">
        <v>4</v>
      </c>
      <c r="B7" s="8" t="s">
        <v>7</v>
      </c>
      <c r="C7" s="8" t="s">
        <v>120</v>
      </c>
      <c r="D7" s="8" t="s">
        <v>121</v>
      </c>
    </row>
    <row r="8" spans="1:4" ht="409.5">
      <c r="A8" s="7">
        <v>5</v>
      </c>
      <c r="B8" s="8" t="s">
        <v>8</v>
      </c>
      <c r="C8" s="8" t="s">
        <v>122</v>
      </c>
      <c r="D8" s="8" t="s">
        <v>123</v>
      </c>
    </row>
    <row r="9" spans="1:4" ht="409.5">
      <c r="A9" s="7">
        <v>6</v>
      </c>
      <c r="B9" s="8" t="s">
        <v>9</v>
      </c>
      <c r="C9" s="8" t="s">
        <v>124</v>
      </c>
      <c r="D9" s="8" t="s">
        <v>125</v>
      </c>
    </row>
    <row r="10" spans="1:4" ht="315">
      <c r="A10" s="7">
        <v>7</v>
      </c>
      <c r="B10" s="8" t="s">
        <v>10</v>
      </c>
      <c r="C10" s="8" t="s">
        <v>126</v>
      </c>
      <c r="D10" s="8" t="s">
        <v>127</v>
      </c>
    </row>
    <row r="11" spans="1:4" ht="409.5">
      <c r="A11" s="7">
        <v>8</v>
      </c>
      <c r="B11" s="8" t="s">
        <v>11</v>
      </c>
      <c r="C11" s="8" t="s">
        <v>128</v>
      </c>
      <c r="D11" s="8" t="s">
        <v>129</v>
      </c>
    </row>
    <row r="12" spans="1:4" ht="409.5">
      <c r="A12" s="7">
        <v>9</v>
      </c>
      <c r="B12" s="8" t="s">
        <v>12</v>
      </c>
      <c r="C12" s="8" t="s">
        <v>130</v>
      </c>
      <c r="D12" s="8" t="s">
        <v>131</v>
      </c>
    </row>
    <row r="13" spans="1:4" ht="409.5">
      <c r="A13" s="7">
        <v>10</v>
      </c>
      <c r="B13" s="8" t="s">
        <v>15</v>
      </c>
      <c r="C13" s="8" t="s">
        <v>132</v>
      </c>
      <c r="D13" s="8" t="s">
        <v>133</v>
      </c>
    </row>
    <row r="14" spans="1:4" ht="409.5">
      <c r="A14" s="7">
        <v>11</v>
      </c>
      <c r="B14" s="8" t="s">
        <v>16</v>
      </c>
      <c r="C14" s="8" t="s">
        <v>134</v>
      </c>
      <c r="D14" s="8" t="s">
        <v>135</v>
      </c>
    </row>
    <row r="15" spans="1:4" ht="157.5">
      <c r="A15" s="7">
        <v>12</v>
      </c>
      <c r="B15" s="8" t="s">
        <v>17</v>
      </c>
      <c r="C15" s="8" t="s">
        <v>136</v>
      </c>
      <c r="D15" s="8" t="s">
        <v>137</v>
      </c>
    </row>
    <row r="16" spans="1:4" ht="283.5">
      <c r="A16" s="7">
        <v>13</v>
      </c>
      <c r="B16" s="8" t="s">
        <v>18</v>
      </c>
      <c r="C16" s="8" t="s">
        <v>138</v>
      </c>
      <c r="D16" s="8" t="s">
        <v>139</v>
      </c>
    </row>
    <row r="17" spans="1:4" ht="330.75">
      <c r="A17" s="7">
        <v>14</v>
      </c>
      <c r="B17" s="8" t="s">
        <v>19</v>
      </c>
      <c r="C17" s="8" t="s">
        <v>140</v>
      </c>
      <c r="D17" s="8" t="s">
        <v>141</v>
      </c>
    </row>
  </sheetData>
  <printOptions/>
  <pageMargins left="0.78740157480315" right="0.31496062992126" top="0.393700787401575" bottom="0.59" header="0.5" footer="0.31496062992126"/>
  <pageSetup horizontalDpi="600" verticalDpi="600" orientation="portrait" paperSize="9" r:id="rId1"/>
  <headerFooter alignWithMargins="0">
    <oddFooter>&amp;L&amp;D&amp;RСтр. &amp;P</oddFooter>
  </headerFooter>
</worksheet>
</file>

<file path=xl/worksheets/sheet4.xml><?xml version="1.0" encoding="utf-8"?>
<worksheet xmlns="http://schemas.openxmlformats.org/spreadsheetml/2006/main" xmlns:r="http://schemas.openxmlformats.org/officeDocument/2006/relationships">
  <dimension ref="A1:AF21"/>
  <sheetViews>
    <sheetView showZeros="0" tabSelected="1" workbookViewId="0" topLeftCell="D20">
      <selection activeCell="M1" sqref="M1:V24"/>
    </sheetView>
  </sheetViews>
  <sheetFormatPr defaultColWidth="9.00390625" defaultRowHeight="12.75"/>
  <cols>
    <col min="1" max="1" width="5.25390625" style="16" customWidth="1"/>
    <col min="2" max="2" width="34.75390625" style="15" customWidth="1"/>
    <col min="3" max="32" width="9.375" style="15" customWidth="1"/>
    <col min="33" max="16384" width="9.125" style="15" customWidth="1"/>
  </cols>
  <sheetData>
    <row r="1" ht="15">
      <c r="A1" s="17" t="s">
        <v>0</v>
      </c>
    </row>
    <row r="2" ht="15">
      <c r="A2" s="17" t="s">
        <v>142</v>
      </c>
    </row>
    <row r="3" spans="1:32" s="18" customFormat="1" ht="15">
      <c r="A3" s="19" t="s">
        <v>2</v>
      </c>
      <c r="B3" s="19" t="s">
        <v>3</v>
      </c>
      <c r="C3" s="19" t="s">
        <v>150</v>
      </c>
      <c r="D3" s="19"/>
      <c r="E3" s="19"/>
      <c r="F3" s="19"/>
      <c r="G3" s="19"/>
      <c r="H3" s="19"/>
      <c r="I3" s="19"/>
      <c r="J3" s="19"/>
      <c r="K3" s="19"/>
      <c r="L3" s="19"/>
      <c r="M3" s="19" t="s">
        <v>151</v>
      </c>
      <c r="N3" s="19"/>
      <c r="O3" s="19"/>
      <c r="P3" s="19"/>
      <c r="Q3" s="19"/>
      <c r="R3" s="19"/>
      <c r="S3" s="19"/>
      <c r="T3" s="19"/>
      <c r="U3" s="19"/>
      <c r="V3" s="19"/>
      <c r="W3" s="19" t="s">
        <v>152</v>
      </c>
      <c r="X3" s="19"/>
      <c r="Y3" s="19"/>
      <c r="Z3" s="19"/>
      <c r="AA3" s="19"/>
      <c r="AB3" s="19"/>
      <c r="AC3" s="19"/>
      <c r="AD3" s="19"/>
      <c r="AE3" s="19"/>
      <c r="AF3" s="19"/>
    </row>
    <row r="4" spans="1:32" s="18" customFormat="1" ht="15">
      <c r="A4" s="19"/>
      <c r="B4" s="19"/>
      <c r="C4" s="19" t="s">
        <v>143</v>
      </c>
      <c r="D4" s="19" t="s">
        <v>144</v>
      </c>
      <c r="E4" s="19" t="s">
        <v>145</v>
      </c>
      <c r="F4" s="19"/>
      <c r="G4" s="19"/>
      <c r="H4" s="19"/>
      <c r="I4" s="19"/>
      <c r="J4" s="19"/>
      <c r="K4" s="19"/>
      <c r="L4" s="19"/>
      <c r="M4" s="19" t="s">
        <v>143</v>
      </c>
      <c r="N4" s="19" t="s">
        <v>144</v>
      </c>
      <c r="O4" s="19" t="s">
        <v>145</v>
      </c>
      <c r="P4" s="19"/>
      <c r="Q4" s="19"/>
      <c r="R4" s="19"/>
      <c r="S4" s="19"/>
      <c r="T4" s="19"/>
      <c r="U4" s="19"/>
      <c r="V4" s="19"/>
      <c r="W4" s="19" t="s">
        <v>143</v>
      </c>
      <c r="X4" s="19" t="s">
        <v>144</v>
      </c>
      <c r="Y4" s="19" t="s">
        <v>145</v>
      </c>
      <c r="Z4" s="19"/>
      <c r="AA4" s="19"/>
      <c r="AB4" s="19"/>
      <c r="AC4" s="19"/>
      <c r="AD4" s="19"/>
      <c r="AE4" s="19"/>
      <c r="AF4" s="19"/>
    </row>
    <row r="5" spans="1:32" s="18" customFormat="1" ht="15">
      <c r="A5" s="19"/>
      <c r="B5" s="19"/>
      <c r="C5" s="19"/>
      <c r="D5" s="19"/>
      <c r="E5" s="19" t="s">
        <v>146</v>
      </c>
      <c r="F5" s="19"/>
      <c r="G5" s="19" t="s">
        <v>147</v>
      </c>
      <c r="H5" s="19"/>
      <c r="I5" s="19" t="s">
        <v>148</v>
      </c>
      <c r="J5" s="19"/>
      <c r="K5" s="19" t="s">
        <v>149</v>
      </c>
      <c r="L5" s="19"/>
      <c r="M5" s="19"/>
      <c r="N5" s="19"/>
      <c r="O5" s="19" t="s">
        <v>146</v>
      </c>
      <c r="P5" s="19"/>
      <c r="Q5" s="19" t="s">
        <v>147</v>
      </c>
      <c r="R5" s="19"/>
      <c r="S5" s="19" t="s">
        <v>148</v>
      </c>
      <c r="T5" s="19"/>
      <c r="U5" s="19" t="s">
        <v>149</v>
      </c>
      <c r="V5" s="19"/>
      <c r="W5" s="19"/>
      <c r="X5" s="19"/>
      <c r="Y5" s="19" t="s">
        <v>146</v>
      </c>
      <c r="Z5" s="19"/>
      <c r="AA5" s="19" t="s">
        <v>147</v>
      </c>
      <c r="AB5" s="19"/>
      <c r="AC5" s="19" t="s">
        <v>148</v>
      </c>
      <c r="AD5" s="19"/>
      <c r="AE5" s="19" t="s">
        <v>149</v>
      </c>
      <c r="AF5" s="19"/>
    </row>
    <row r="6" spans="1:32" s="18" customFormat="1" ht="30">
      <c r="A6" s="19"/>
      <c r="B6" s="19"/>
      <c r="C6" s="19"/>
      <c r="D6" s="19"/>
      <c r="E6" s="20" t="s">
        <v>143</v>
      </c>
      <c r="F6" s="20" t="s">
        <v>144</v>
      </c>
      <c r="G6" s="20" t="s">
        <v>143</v>
      </c>
      <c r="H6" s="20" t="s">
        <v>144</v>
      </c>
      <c r="I6" s="20" t="s">
        <v>143</v>
      </c>
      <c r="J6" s="20" t="s">
        <v>144</v>
      </c>
      <c r="K6" s="20" t="s">
        <v>143</v>
      </c>
      <c r="L6" s="20" t="s">
        <v>144</v>
      </c>
      <c r="M6" s="19"/>
      <c r="N6" s="19"/>
      <c r="O6" s="20" t="s">
        <v>143</v>
      </c>
      <c r="P6" s="20" t="s">
        <v>144</v>
      </c>
      <c r="Q6" s="20" t="s">
        <v>143</v>
      </c>
      <c r="R6" s="20" t="s">
        <v>144</v>
      </c>
      <c r="S6" s="20" t="s">
        <v>143</v>
      </c>
      <c r="T6" s="20" t="s">
        <v>144</v>
      </c>
      <c r="U6" s="20" t="s">
        <v>143</v>
      </c>
      <c r="V6" s="20" t="s">
        <v>144</v>
      </c>
      <c r="W6" s="19"/>
      <c r="X6" s="19"/>
      <c r="Y6" s="20" t="s">
        <v>143</v>
      </c>
      <c r="Z6" s="20" t="s">
        <v>144</v>
      </c>
      <c r="AA6" s="20" t="s">
        <v>143</v>
      </c>
      <c r="AB6" s="20" t="s">
        <v>144</v>
      </c>
      <c r="AC6" s="20" t="s">
        <v>143</v>
      </c>
      <c r="AD6" s="20" t="s">
        <v>144</v>
      </c>
      <c r="AE6" s="20" t="s">
        <v>143</v>
      </c>
      <c r="AF6" s="20" t="s">
        <v>144</v>
      </c>
    </row>
    <row r="7" spans="1:32" ht="28.5">
      <c r="A7" s="21">
        <v>1</v>
      </c>
      <c r="B7" s="22" t="s">
        <v>4</v>
      </c>
      <c r="C7" s="23">
        <f>E7+G7+I7+K7</f>
        <v>50</v>
      </c>
      <c r="D7" s="23">
        <f>F7+H7+J7+L7</f>
        <v>0</v>
      </c>
      <c r="E7" s="23">
        <v>0</v>
      </c>
      <c r="F7" s="23">
        <v>0</v>
      </c>
      <c r="G7" s="23">
        <v>0</v>
      </c>
      <c r="H7" s="23">
        <v>0</v>
      </c>
      <c r="I7" s="23">
        <v>50</v>
      </c>
      <c r="J7" s="23">
        <v>0</v>
      </c>
      <c r="K7" s="23">
        <v>0</v>
      </c>
      <c r="L7" s="23">
        <v>0</v>
      </c>
      <c r="M7" s="23">
        <f>O7+Q7+S7+U7</f>
        <v>249.4</v>
      </c>
      <c r="N7" s="23">
        <f>P7+R7+T7+V7</f>
        <v>0</v>
      </c>
      <c r="O7" s="23">
        <v>0</v>
      </c>
      <c r="P7" s="23">
        <v>0</v>
      </c>
      <c r="Q7" s="23">
        <v>0</v>
      </c>
      <c r="R7" s="23">
        <v>0</v>
      </c>
      <c r="S7" s="23">
        <v>249.4</v>
      </c>
      <c r="T7" s="23">
        <v>0</v>
      </c>
      <c r="U7" s="23">
        <v>0</v>
      </c>
      <c r="V7" s="23">
        <v>0</v>
      </c>
      <c r="W7" s="23">
        <f>IF(C7=0,0,ROUND(M7/C7*100,1))</f>
        <v>498.8</v>
      </c>
      <c r="X7" s="23">
        <f>IF(D7=0,0,ROUND(N7/D7*100,1))</f>
        <v>0</v>
      </c>
      <c r="Y7" s="23">
        <f>IF(E7=0,0,ROUND(O7/E7*100,1))</f>
        <v>0</v>
      </c>
      <c r="Z7" s="23">
        <f>IF(F7=0,0,ROUND(P7/F7*100,1))</f>
        <v>0</v>
      </c>
      <c r="AA7" s="23">
        <f>IF(G7=0,0,ROUND(Q7/G7*100,1))</f>
        <v>0</v>
      </c>
      <c r="AB7" s="23">
        <f>IF(H7=0,0,ROUND(R7/H7*100,1))</f>
        <v>0</v>
      </c>
      <c r="AC7" s="23">
        <f>IF(I7=0,0,ROUND(S7/I7*100,1))</f>
        <v>498.8</v>
      </c>
      <c r="AD7" s="23">
        <f>IF(J7=0,0,ROUND(T7/J7*100,1))</f>
        <v>0</v>
      </c>
      <c r="AE7" s="23">
        <f>IF(K7=0,0,ROUND(U7/K7*100,1))</f>
        <v>0</v>
      </c>
      <c r="AF7" s="23">
        <f>IF(L7=0,0,ROUND(V7/L7*100,1))</f>
        <v>0</v>
      </c>
    </row>
    <row r="8" spans="1:32" ht="42.75">
      <c r="A8" s="21">
        <v>2</v>
      </c>
      <c r="B8" s="22" t="s">
        <v>5</v>
      </c>
      <c r="C8" s="23">
        <f>E8+G8+I8+K8</f>
        <v>3720</v>
      </c>
      <c r="D8" s="23">
        <f>F8+H8+J8+L8</f>
        <v>0</v>
      </c>
      <c r="E8" s="23">
        <v>600</v>
      </c>
      <c r="F8" s="23">
        <v>0</v>
      </c>
      <c r="G8" s="23">
        <v>300</v>
      </c>
      <c r="H8" s="23">
        <v>0</v>
      </c>
      <c r="I8" s="23">
        <v>320</v>
      </c>
      <c r="J8" s="23">
        <v>0</v>
      </c>
      <c r="K8" s="23">
        <v>2500</v>
      </c>
      <c r="L8" s="23">
        <v>0</v>
      </c>
      <c r="M8" s="23">
        <f>O8+Q8+S8+U8</f>
        <v>129.9</v>
      </c>
      <c r="N8" s="23">
        <f>P8+R8+T8+V8</f>
        <v>0</v>
      </c>
      <c r="O8" s="23">
        <v>0</v>
      </c>
      <c r="P8" s="23">
        <v>0</v>
      </c>
      <c r="Q8" s="23">
        <v>0</v>
      </c>
      <c r="R8" s="23">
        <v>0</v>
      </c>
      <c r="S8" s="23">
        <v>129.9</v>
      </c>
      <c r="T8" s="23">
        <v>0</v>
      </c>
      <c r="U8" s="23">
        <v>0</v>
      </c>
      <c r="V8" s="23">
        <v>0</v>
      </c>
      <c r="W8" s="23">
        <f>IF(C8=0,0,ROUND(M8/C8*100,1))</f>
        <v>3.5</v>
      </c>
      <c r="X8" s="23">
        <f>IF(D8=0,0,ROUND(N8/D8*100,1))</f>
        <v>0</v>
      </c>
      <c r="Y8" s="23">
        <f>IF(E8=0,0,ROUND(O8/E8*100,1))</f>
        <v>0</v>
      </c>
      <c r="Z8" s="23">
        <f>IF(F8=0,0,ROUND(P8/F8*100,1))</f>
        <v>0</v>
      </c>
      <c r="AA8" s="23">
        <f>IF(G8=0,0,ROUND(Q8/G8*100,1))</f>
        <v>0</v>
      </c>
      <c r="AB8" s="23">
        <f>IF(H8=0,0,ROUND(R8/H8*100,1))</f>
        <v>0</v>
      </c>
      <c r="AC8" s="23">
        <f>IF(I8=0,0,ROUND(S8/I8*100,1))</f>
        <v>40.6</v>
      </c>
      <c r="AD8" s="23">
        <f>IF(J8=0,0,ROUND(T8/J8*100,1))</f>
        <v>0</v>
      </c>
      <c r="AE8" s="23">
        <f>IF(K8=0,0,ROUND(U8/K8*100,1))</f>
        <v>0</v>
      </c>
      <c r="AF8" s="23">
        <f>IF(L8=0,0,ROUND(V8/L8*100,1))</f>
        <v>0</v>
      </c>
    </row>
    <row r="9" spans="1:32" ht="85.5">
      <c r="A9" s="21">
        <v>3</v>
      </c>
      <c r="B9" s="22" t="s">
        <v>6</v>
      </c>
      <c r="C9" s="23">
        <f>E9+G9+I9+K9</f>
        <v>10</v>
      </c>
      <c r="D9" s="23">
        <f>F9+H9+J9+L9</f>
        <v>0</v>
      </c>
      <c r="E9" s="23">
        <v>0</v>
      </c>
      <c r="F9" s="23">
        <v>0</v>
      </c>
      <c r="G9" s="23">
        <v>0</v>
      </c>
      <c r="H9" s="23">
        <v>0</v>
      </c>
      <c r="I9" s="23">
        <v>10</v>
      </c>
      <c r="J9" s="23">
        <v>0</v>
      </c>
      <c r="K9" s="23">
        <v>0</v>
      </c>
      <c r="L9" s="23">
        <v>0</v>
      </c>
      <c r="M9" s="23">
        <f>O9+Q9+S9+U9</f>
        <v>6</v>
      </c>
      <c r="N9" s="23">
        <f>P9+R9+T9+V9</f>
        <v>0</v>
      </c>
      <c r="O9" s="23">
        <v>0</v>
      </c>
      <c r="P9" s="23">
        <v>0</v>
      </c>
      <c r="Q9" s="23">
        <v>0</v>
      </c>
      <c r="R9" s="23">
        <v>0</v>
      </c>
      <c r="S9" s="23">
        <v>6</v>
      </c>
      <c r="T9" s="23">
        <v>0</v>
      </c>
      <c r="U9" s="23">
        <v>0</v>
      </c>
      <c r="V9" s="23">
        <v>0</v>
      </c>
      <c r="W9" s="23">
        <f>IF(C9=0,0,ROUND(M9/C9*100,1))</f>
        <v>60</v>
      </c>
      <c r="X9" s="23">
        <f>IF(D9=0,0,ROUND(N9/D9*100,1))</f>
        <v>0</v>
      </c>
      <c r="Y9" s="23">
        <f>IF(E9=0,0,ROUND(O9/E9*100,1))</f>
        <v>0</v>
      </c>
      <c r="Z9" s="23">
        <f>IF(F9=0,0,ROUND(P9/F9*100,1))</f>
        <v>0</v>
      </c>
      <c r="AA9" s="23">
        <f>IF(G9=0,0,ROUND(Q9/G9*100,1))</f>
        <v>0</v>
      </c>
      <c r="AB9" s="23">
        <f>IF(H9=0,0,ROUND(R9/H9*100,1))</f>
        <v>0</v>
      </c>
      <c r="AC9" s="23">
        <f>IF(I9=0,0,ROUND(S9/I9*100,1))</f>
        <v>60</v>
      </c>
      <c r="AD9" s="23">
        <f>IF(J9=0,0,ROUND(T9/J9*100,1))</f>
        <v>0</v>
      </c>
      <c r="AE9" s="23">
        <f>IF(K9=0,0,ROUND(U9/K9*100,1))</f>
        <v>0</v>
      </c>
      <c r="AF9" s="23">
        <f>IF(L9=0,0,ROUND(V9/L9*100,1))</f>
        <v>0</v>
      </c>
    </row>
    <row r="10" spans="1:32" ht="57">
      <c r="A10" s="21">
        <v>4</v>
      </c>
      <c r="B10" s="22" t="s">
        <v>7</v>
      </c>
      <c r="C10" s="23">
        <f>E10+G10+I10+K10</f>
        <v>20</v>
      </c>
      <c r="D10" s="23">
        <f>F10+H10+J10+L10</f>
        <v>0</v>
      </c>
      <c r="E10" s="23">
        <v>0</v>
      </c>
      <c r="F10" s="23">
        <v>0</v>
      </c>
      <c r="G10" s="23">
        <v>0</v>
      </c>
      <c r="H10" s="23">
        <v>0</v>
      </c>
      <c r="I10" s="23">
        <v>20</v>
      </c>
      <c r="J10" s="23">
        <v>0</v>
      </c>
      <c r="K10" s="23">
        <v>0</v>
      </c>
      <c r="L10" s="23">
        <v>0</v>
      </c>
      <c r="M10" s="23">
        <f>O10+Q10+S10+U10</f>
        <v>0</v>
      </c>
      <c r="N10" s="23">
        <f>P10+R10+T10+V10</f>
        <v>0</v>
      </c>
      <c r="O10" s="23">
        <v>0</v>
      </c>
      <c r="P10" s="23">
        <v>0</v>
      </c>
      <c r="Q10" s="23">
        <v>0</v>
      </c>
      <c r="R10" s="23">
        <v>0</v>
      </c>
      <c r="S10" s="23">
        <v>0</v>
      </c>
      <c r="T10" s="23">
        <v>0</v>
      </c>
      <c r="U10" s="23">
        <v>0</v>
      </c>
      <c r="V10" s="23">
        <v>0</v>
      </c>
      <c r="W10" s="23">
        <f>IF(C10=0,0,ROUND(M10/C10*100,1))</f>
        <v>0</v>
      </c>
      <c r="X10" s="23">
        <f>IF(D10=0,0,ROUND(N10/D10*100,1))</f>
        <v>0</v>
      </c>
      <c r="Y10" s="23">
        <f>IF(E10=0,0,ROUND(O10/E10*100,1))</f>
        <v>0</v>
      </c>
      <c r="Z10" s="23">
        <f>IF(F10=0,0,ROUND(P10/F10*100,1))</f>
        <v>0</v>
      </c>
      <c r="AA10" s="23">
        <f>IF(G10=0,0,ROUND(Q10/G10*100,1))</f>
        <v>0</v>
      </c>
      <c r="AB10" s="23">
        <f>IF(H10=0,0,ROUND(R10/H10*100,1))</f>
        <v>0</v>
      </c>
      <c r="AC10" s="23">
        <f>IF(I10=0,0,ROUND(S10/I10*100,1))</f>
        <v>0</v>
      </c>
      <c r="AD10" s="23">
        <f>IF(J10=0,0,ROUND(T10/J10*100,1))</f>
        <v>0</v>
      </c>
      <c r="AE10" s="23">
        <f>IF(K10=0,0,ROUND(U10/K10*100,1))</f>
        <v>0</v>
      </c>
      <c r="AF10" s="23">
        <f>IF(L10=0,0,ROUND(V10/L10*100,1))</f>
        <v>0</v>
      </c>
    </row>
    <row r="11" spans="1:32" ht="57">
      <c r="A11" s="21">
        <v>5</v>
      </c>
      <c r="B11" s="22" t="s">
        <v>8</v>
      </c>
      <c r="C11" s="23">
        <f>E11+G11+I11+K11</f>
        <v>170</v>
      </c>
      <c r="D11" s="23">
        <f>F11+H11+J11+L11</f>
        <v>0</v>
      </c>
      <c r="E11" s="23">
        <v>0</v>
      </c>
      <c r="F11" s="23">
        <v>0</v>
      </c>
      <c r="G11" s="23">
        <v>0</v>
      </c>
      <c r="H11" s="23">
        <v>0</v>
      </c>
      <c r="I11" s="23">
        <v>170</v>
      </c>
      <c r="J11" s="23">
        <v>0</v>
      </c>
      <c r="K11" s="23">
        <v>0</v>
      </c>
      <c r="L11" s="23">
        <v>0</v>
      </c>
      <c r="M11" s="23">
        <f>O11+Q11+S11+U11</f>
        <v>0</v>
      </c>
      <c r="N11" s="23">
        <f>P11+R11+T11+V11</f>
        <v>0</v>
      </c>
      <c r="O11" s="23">
        <v>0</v>
      </c>
      <c r="P11" s="23">
        <v>0</v>
      </c>
      <c r="Q11" s="23">
        <v>0</v>
      </c>
      <c r="R11" s="23">
        <v>0</v>
      </c>
      <c r="S11" s="23">
        <v>0</v>
      </c>
      <c r="T11" s="23">
        <v>0</v>
      </c>
      <c r="U11" s="23">
        <v>0</v>
      </c>
      <c r="V11" s="23">
        <v>0</v>
      </c>
      <c r="W11" s="23">
        <f>IF(C11=0,0,ROUND(M11/C11*100,1))</f>
        <v>0</v>
      </c>
      <c r="X11" s="23">
        <f>IF(D11=0,0,ROUND(N11/D11*100,1))</f>
        <v>0</v>
      </c>
      <c r="Y11" s="23">
        <f>IF(E11=0,0,ROUND(O11/E11*100,1))</f>
        <v>0</v>
      </c>
      <c r="Z11" s="23">
        <f>IF(F11=0,0,ROUND(P11/F11*100,1))</f>
        <v>0</v>
      </c>
      <c r="AA11" s="23">
        <f>IF(G11=0,0,ROUND(Q11/G11*100,1))</f>
        <v>0</v>
      </c>
      <c r="AB11" s="23">
        <f>IF(H11=0,0,ROUND(R11/H11*100,1))</f>
        <v>0</v>
      </c>
      <c r="AC11" s="23">
        <f>IF(I11=0,0,ROUND(S11/I11*100,1))</f>
        <v>0</v>
      </c>
      <c r="AD11" s="23">
        <f>IF(J11=0,0,ROUND(T11/J11*100,1))</f>
        <v>0</v>
      </c>
      <c r="AE11" s="23">
        <f>IF(K11=0,0,ROUND(U11/K11*100,1))</f>
        <v>0</v>
      </c>
      <c r="AF11" s="23">
        <f>IF(L11=0,0,ROUND(V11/L11*100,1))</f>
        <v>0</v>
      </c>
    </row>
    <row r="12" spans="1:32" ht="42.75">
      <c r="A12" s="21">
        <v>6</v>
      </c>
      <c r="B12" s="22" t="s">
        <v>9</v>
      </c>
      <c r="C12" s="23">
        <f>E12+G12+I12+K12</f>
        <v>7</v>
      </c>
      <c r="D12" s="23">
        <f>F12+H12+J12+L12</f>
        <v>0</v>
      </c>
      <c r="E12" s="23">
        <v>0</v>
      </c>
      <c r="F12" s="23">
        <v>0</v>
      </c>
      <c r="G12" s="23">
        <v>0</v>
      </c>
      <c r="H12" s="23">
        <v>0</v>
      </c>
      <c r="I12" s="23">
        <v>7</v>
      </c>
      <c r="J12" s="23">
        <v>0</v>
      </c>
      <c r="K12" s="23">
        <v>0</v>
      </c>
      <c r="L12" s="23">
        <v>0</v>
      </c>
      <c r="M12" s="23">
        <f>O12+Q12+S12+U12</f>
        <v>0</v>
      </c>
      <c r="N12" s="23">
        <f>P12+R12+T12+V12</f>
        <v>0</v>
      </c>
      <c r="O12" s="23">
        <v>0</v>
      </c>
      <c r="P12" s="23">
        <v>0</v>
      </c>
      <c r="Q12" s="23">
        <v>0</v>
      </c>
      <c r="R12" s="23">
        <v>0</v>
      </c>
      <c r="S12" s="23">
        <v>0</v>
      </c>
      <c r="T12" s="23">
        <v>0</v>
      </c>
      <c r="U12" s="23">
        <v>0</v>
      </c>
      <c r="V12" s="23">
        <v>0</v>
      </c>
      <c r="W12" s="23">
        <f>IF(C12=0,0,ROUND(M12/C12*100,1))</f>
        <v>0</v>
      </c>
      <c r="X12" s="23">
        <f>IF(D12=0,0,ROUND(N12/D12*100,1))</f>
        <v>0</v>
      </c>
      <c r="Y12" s="23">
        <f>IF(E12=0,0,ROUND(O12/E12*100,1))</f>
        <v>0</v>
      </c>
      <c r="Z12" s="23">
        <f>IF(F12=0,0,ROUND(P12/F12*100,1))</f>
        <v>0</v>
      </c>
      <c r="AA12" s="23">
        <f>IF(G12=0,0,ROUND(Q12/G12*100,1))</f>
        <v>0</v>
      </c>
      <c r="AB12" s="23">
        <f>IF(H12=0,0,ROUND(R12/H12*100,1))</f>
        <v>0</v>
      </c>
      <c r="AC12" s="23">
        <f>IF(I12=0,0,ROUND(S12/I12*100,1))</f>
        <v>0</v>
      </c>
      <c r="AD12" s="23">
        <f>IF(J12=0,0,ROUND(T12/J12*100,1))</f>
        <v>0</v>
      </c>
      <c r="AE12" s="23">
        <f>IF(K12=0,0,ROUND(U12/K12*100,1))</f>
        <v>0</v>
      </c>
      <c r="AF12" s="23">
        <f>IF(L12=0,0,ROUND(V12/L12*100,1))</f>
        <v>0</v>
      </c>
    </row>
    <row r="13" spans="1:32" ht="57">
      <c r="A13" s="21">
        <v>7</v>
      </c>
      <c r="B13" s="22" t="s">
        <v>10</v>
      </c>
      <c r="C13" s="23">
        <f>E13+G13+I13+K13</f>
        <v>20</v>
      </c>
      <c r="D13" s="23">
        <f>F13+H13+J13+L13</f>
        <v>0</v>
      </c>
      <c r="E13" s="23">
        <v>0</v>
      </c>
      <c r="F13" s="23">
        <v>0</v>
      </c>
      <c r="G13" s="23">
        <v>0</v>
      </c>
      <c r="H13" s="23">
        <v>0</v>
      </c>
      <c r="I13" s="23">
        <v>20</v>
      </c>
      <c r="J13" s="23">
        <v>0</v>
      </c>
      <c r="K13" s="23">
        <v>0</v>
      </c>
      <c r="L13" s="23">
        <v>0</v>
      </c>
      <c r="M13" s="23">
        <f>O13+Q13+S13+U13</f>
        <v>19.6</v>
      </c>
      <c r="N13" s="23">
        <f>P13+R13+T13+V13</f>
        <v>0</v>
      </c>
      <c r="O13" s="23">
        <v>0</v>
      </c>
      <c r="P13" s="23">
        <v>0</v>
      </c>
      <c r="Q13" s="23">
        <v>0</v>
      </c>
      <c r="R13" s="23">
        <v>0</v>
      </c>
      <c r="S13" s="23">
        <v>19.6</v>
      </c>
      <c r="T13" s="23">
        <v>0</v>
      </c>
      <c r="U13" s="23">
        <v>0</v>
      </c>
      <c r="V13" s="23">
        <v>0</v>
      </c>
      <c r="W13" s="23">
        <f>IF(C13=0,0,ROUND(M13/C13*100,1))</f>
        <v>98</v>
      </c>
      <c r="X13" s="23">
        <f>IF(D13=0,0,ROUND(N13/D13*100,1))</f>
        <v>0</v>
      </c>
      <c r="Y13" s="23">
        <f>IF(E13=0,0,ROUND(O13/E13*100,1))</f>
        <v>0</v>
      </c>
      <c r="Z13" s="23">
        <f>IF(F13=0,0,ROUND(P13/F13*100,1))</f>
        <v>0</v>
      </c>
      <c r="AA13" s="23">
        <f>IF(G13=0,0,ROUND(Q13/G13*100,1))</f>
        <v>0</v>
      </c>
      <c r="AB13" s="23">
        <f>IF(H13=0,0,ROUND(R13/H13*100,1))</f>
        <v>0</v>
      </c>
      <c r="AC13" s="23">
        <f>IF(I13=0,0,ROUND(S13/I13*100,1))</f>
        <v>98</v>
      </c>
      <c r="AD13" s="23">
        <f>IF(J13=0,0,ROUND(T13/J13*100,1))</f>
        <v>0</v>
      </c>
      <c r="AE13" s="23">
        <f>IF(K13=0,0,ROUND(U13/K13*100,1))</f>
        <v>0</v>
      </c>
      <c r="AF13" s="23">
        <f>IF(L13=0,0,ROUND(V13/L13*100,1))</f>
        <v>0</v>
      </c>
    </row>
    <row r="14" spans="1:32" ht="42.75">
      <c r="A14" s="21">
        <v>8</v>
      </c>
      <c r="B14" s="22" t="s">
        <v>11</v>
      </c>
      <c r="C14" s="23">
        <f>E14+G14+I14+K14</f>
        <v>21252.9</v>
      </c>
      <c r="D14" s="23">
        <f>F14+H14+J14+L14</f>
        <v>0</v>
      </c>
      <c r="E14" s="23">
        <v>0</v>
      </c>
      <c r="F14" s="23">
        <v>0</v>
      </c>
      <c r="G14" s="23">
        <v>0</v>
      </c>
      <c r="H14" s="23">
        <v>0</v>
      </c>
      <c r="I14" s="23">
        <v>21252.9</v>
      </c>
      <c r="J14" s="23">
        <v>0</v>
      </c>
      <c r="K14" s="23">
        <v>0</v>
      </c>
      <c r="L14" s="23">
        <v>0</v>
      </c>
      <c r="M14" s="23">
        <f>O14+Q14+S14+U14</f>
        <v>18396.5</v>
      </c>
      <c r="N14" s="23">
        <f>P14+R14+T14+V14</f>
        <v>0</v>
      </c>
      <c r="O14" s="23">
        <v>0</v>
      </c>
      <c r="P14" s="23">
        <v>0</v>
      </c>
      <c r="Q14" s="23">
        <v>0</v>
      </c>
      <c r="R14" s="23">
        <v>0</v>
      </c>
      <c r="S14" s="23">
        <v>18396.5</v>
      </c>
      <c r="T14" s="23">
        <v>0</v>
      </c>
      <c r="U14" s="23">
        <v>0</v>
      </c>
      <c r="V14" s="23">
        <v>0</v>
      </c>
      <c r="W14" s="23">
        <f>IF(C14=0,0,ROUND(M14/C14*100,1))</f>
        <v>86.6</v>
      </c>
      <c r="X14" s="23">
        <f>IF(D14=0,0,ROUND(N14/D14*100,1))</f>
        <v>0</v>
      </c>
      <c r="Y14" s="23">
        <f>IF(E14=0,0,ROUND(O14/E14*100,1))</f>
        <v>0</v>
      </c>
      <c r="Z14" s="23">
        <f>IF(F14=0,0,ROUND(P14/F14*100,1))</f>
        <v>0</v>
      </c>
      <c r="AA14" s="23">
        <f>IF(G14=0,0,ROUND(Q14/G14*100,1))</f>
        <v>0</v>
      </c>
      <c r="AB14" s="23">
        <f>IF(H14=0,0,ROUND(R14/H14*100,1))</f>
        <v>0</v>
      </c>
      <c r="AC14" s="23">
        <f>IF(I14=0,0,ROUND(S14/I14*100,1))</f>
        <v>86.6</v>
      </c>
      <c r="AD14" s="23">
        <f>IF(J14=0,0,ROUND(T14/J14*100,1))</f>
        <v>0</v>
      </c>
      <c r="AE14" s="23">
        <f>IF(K14=0,0,ROUND(U14/K14*100,1))</f>
        <v>0</v>
      </c>
      <c r="AF14" s="23">
        <f>IF(L14=0,0,ROUND(V14/L14*100,1))</f>
        <v>0</v>
      </c>
    </row>
    <row r="15" spans="1:32" ht="42.75">
      <c r="A15" s="21">
        <v>9</v>
      </c>
      <c r="B15" s="22" t="s">
        <v>12</v>
      </c>
      <c r="C15" s="23">
        <f>E15+G15+I15+K15</f>
        <v>55763.5</v>
      </c>
      <c r="D15" s="23">
        <f>F15+H15+J15+L15</f>
        <v>0</v>
      </c>
      <c r="E15" s="23">
        <v>0</v>
      </c>
      <c r="F15" s="23">
        <v>0</v>
      </c>
      <c r="G15" s="23">
        <v>0</v>
      </c>
      <c r="H15" s="23">
        <v>0</v>
      </c>
      <c r="I15" s="23">
        <v>55763.5</v>
      </c>
      <c r="J15" s="23">
        <v>0</v>
      </c>
      <c r="K15" s="23">
        <v>0</v>
      </c>
      <c r="L15" s="23">
        <v>0</v>
      </c>
      <c r="M15" s="23">
        <f>O15+Q15+S15+U15</f>
        <v>154650.7</v>
      </c>
      <c r="N15" s="23">
        <f>P15+R15+T15+V15</f>
        <v>0</v>
      </c>
      <c r="O15" s="23">
        <v>0</v>
      </c>
      <c r="P15" s="23">
        <v>0</v>
      </c>
      <c r="Q15" s="23">
        <v>114407.1</v>
      </c>
      <c r="R15" s="23">
        <v>0</v>
      </c>
      <c r="S15" s="23">
        <v>40243.6</v>
      </c>
      <c r="T15" s="23">
        <v>0</v>
      </c>
      <c r="U15" s="23">
        <v>0</v>
      </c>
      <c r="V15" s="23">
        <v>0</v>
      </c>
      <c r="W15" s="23">
        <f>IF(C15=0,0,ROUND(M15/C15*100,1))</f>
        <v>277.3</v>
      </c>
      <c r="X15" s="23">
        <f>IF(D15=0,0,ROUND(N15/D15*100,1))</f>
        <v>0</v>
      </c>
      <c r="Y15" s="23">
        <f>IF(E15=0,0,ROUND(O15/E15*100,1))</f>
        <v>0</v>
      </c>
      <c r="Z15" s="23">
        <f>IF(F15=0,0,ROUND(P15/F15*100,1))</f>
        <v>0</v>
      </c>
      <c r="AA15" s="23">
        <f>IF(G15=0,0,ROUND(Q15/G15*100,1))</f>
        <v>0</v>
      </c>
      <c r="AB15" s="23">
        <f>IF(H15=0,0,ROUND(R15/H15*100,1))</f>
        <v>0</v>
      </c>
      <c r="AC15" s="23">
        <f>IF(I15=0,0,ROUND(S15/I15*100,1))</f>
        <v>72.2</v>
      </c>
      <c r="AD15" s="23">
        <f>IF(J15=0,0,ROUND(T15/J15*100,1))</f>
        <v>0</v>
      </c>
      <c r="AE15" s="23">
        <f>IF(K15=0,0,ROUND(U15/K15*100,1))</f>
        <v>0</v>
      </c>
      <c r="AF15" s="23">
        <f>IF(L15=0,0,ROUND(V15/L15*100,1))</f>
        <v>0</v>
      </c>
    </row>
    <row r="16" spans="1:32" ht="57">
      <c r="A16" s="21">
        <v>10</v>
      </c>
      <c r="B16" s="22" t="s">
        <v>15</v>
      </c>
      <c r="C16" s="23">
        <f>E16+G16+I16+K16</f>
        <v>320</v>
      </c>
      <c r="D16" s="23">
        <f>F16+H16+J16+L16</f>
        <v>0</v>
      </c>
      <c r="E16" s="23">
        <v>0</v>
      </c>
      <c r="F16" s="23">
        <v>0</v>
      </c>
      <c r="G16" s="23">
        <v>0</v>
      </c>
      <c r="H16" s="23">
        <v>0</v>
      </c>
      <c r="I16" s="23">
        <v>320</v>
      </c>
      <c r="J16" s="23">
        <v>0</v>
      </c>
      <c r="K16" s="23">
        <v>0</v>
      </c>
      <c r="L16" s="23">
        <v>0</v>
      </c>
      <c r="M16" s="23">
        <f>O16+Q16+S16+U16</f>
        <v>1789.5</v>
      </c>
      <c r="N16" s="23">
        <f>P16+R16+T16+V16</f>
        <v>0</v>
      </c>
      <c r="O16" s="23">
        <v>0</v>
      </c>
      <c r="P16" s="23">
        <v>0</v>
      </c>
      <c r="Q16" s="23">
        <v>0</v>
      </c>
      <c r="R16" s="23">
        <v>0</v>
      </c>
      <c r="S16" s="23">
        <v>1789.5</v>
      </c>
      <c r="T16" s="23">
        <v>0</v>
      </c>
      <c r="U16" s="23">
        <v>0</v>
      </c>
      <c r="V16" s="23">
        <v>0</v>
      </c>
      <c r="W16" s="23">
        <f>IF(C16=0,0,ROUND(M16/C16*100,1))</f>
        <v>559.2</v>
      </c>
      <c r="X16" s="23">
        <f>IF(D16=0,0,ROUND(N16/D16*100,1))</f>
        <v>0</v>
      </c>
      <c r="Y16" s="23">
        <f>IF(E16=0,0,ROUND(O16/E16*100,1))</f>
        <v>0</v>
      </c>
      <c r="Z16" s="23">
        <f>IF(F16=0,0,ROUND(P16/F16*100,1))</f>
        <v>0</v>
      </c>
      <c r="AA16" s="23">
        <f>IF(G16=0,0,ROUND(Q16/G16*100,1))</f>
        <v>0</v>
      </c>
      <c r="AB16" s="23">
        <f>IF(H16=0,0,ROUND(R16/H16*100,1))</f>
        <v>0</v>
      </c>
      <c r="AC16" s="23">
        <f>IF(I16=0,0,ROUND(S16/I16*100,1))</f>
        <v>559.2</v>
      </c>
      <c r="AD16" s="23">
        <f>IF(J16=0,0,ROUND(T16/J16*100,1))</f>
        <v>0</v>
      </c>
      <c r="AE16" s="23">
        <f>IF(K16=0,0,ROUND(U16/K16*100,1))</f>
        <v>0</v>
      </c>
      <c r="AF16" s="23">
        <f>IF(L16=0,0,ROUND(V16/L16*100,1))</f>
        <v>0</v>
      </c>
    </row>
    <row r="17" spans="1:32" ht="42.75">
      <c r="A17" s="21">
        <v>11</v>
      </c>
      <c r="B17" s="22" t="s">
        <v>16</v>
      </c>
      <c r="C17" s="23">
        <f>E17+G17+I17+K17</f>
        <v>53001.9</v>
      </c>
      <c r="D17" s="23">
        <f>F17+H17+J17+L17</f>
        <v>0</v>
      </c>
      <c r="E17" s="23">
        <v>0</v>
      </c>
      <c r="F17" s="23">
        <v>0</v>
      </c>
      <c r="G17" s="23">
        <v>1371.8</v>
      </c>
      <c r="H17" s="23">
        <v>0</v>
      </c>
      <c r="I17" s="23">
        <v>209.1</v>
      </c>
      <c r="J17" s="23">
        <v>0</v>
      </c>
      <c r="K17" s="23">
        <v>51421</v>
      </c>
      <c r="L17" s="23">
        <v>0</v>
      </c>
      <c r="M17" s="23">
        <f>O17+Q17+S17+U17</f>
        <v>36262.3</v>
      </c>
      <c r="N17" s="23">
        <f>P17+R17+T17+V17</f>
        <v>0</v>
      </c>
      <c r="O17" s="23">
        <v>10454.1</v>
      </c>
      <c r="P17" s="23">
        <v>0</v>
      </c>
      <c r="Q17" s="23">
        <v>1029.3</v>
      </c>
      <c r="R17" s="23">
        <v>0</v>
      </c>
      <c r="S17" s="23">
        <v>358.4</v>
      </c>
      <c r="T17" s="23">
        <v>0</v>
      </c>
      <c r="U17" s="23">
        <v>24420.5</v>
      </c>
      <c r="V17" s="23">
        <v>0</v>
      </c>
      <c r="W17" s="23">
        <f>IF(C17=0,0,ROUND(M17/C17*100,1))</f>
        <v>68.4</v>
      </c>
      <c r="X17" s="23">
        <f>IF(D17=0,0,ROUND(N17/D17*100,1))</f>
        <v>0</v>
      </c>
      <c r="Y17" s="23">
        <f>IF(E17=0,0,ROUND(O17/E17*100,1))</f>
        <v>0</v>
      </c>
      <c r="Z17" s="23">
        <f>IF(F17=0,0,ROUND(P17/F17*100,1))</f>
        <v>0</v>
      </c>
      <c r="AA17" s="23">
        <f>IF(G17=0,0,ROUND(Q17/G17*100,1))</f>
        <v>75</v>
      </c>
      <c r="AB17" s="23">
        <f>IF(H17=0,0,ROUND(R17/H17*100,1))</f>
        <v>0</v>
      </c>
      <c r="AC17" s="23">
        <f>IF(I17=0,0,ROUND(S17/I17*100,1))</f>
        <v>171.4</v>
      </c>
      <c r="AD17" s="23">
        <f>IF(J17=0,0,ROUND(T17/J17*100,1))</f>
        <v>0</v>
      </c>
      <c r="AE17" s="23">
        <f>IF(K17=0,0,ROUND(U17/K17*100,1))</f>
        <v>47.5</v>
      </c>
      <c r="AF17" s="23">
        <f>IF(L17=0,0,ROUND(V17/L17*100,1))</f>
        <v>0</v>
      </c>
    </row>
    <row r="18" spans="1:32" ht="42.75">
      <c r="A18" s="21">
        <v>12</v>
      </c>
      <c r="B18" s="22" t="s">
        <v>17</v>
      </c>
      <c r="C18" s="23">
        <f>E18+G18+I18+K18</f>
        <v>13424</v>
      </c>
      <c r="D18" s="23">
        <f>F18+H18+J18+L18</f>
        <v>0</v>
      </c>
      <c r="E18" s="23">
        <v>0</v>
      </c>
      <c r="F18" s="23">
        <v>0</v>
      </c>
      <c r="G18" s="23">
        <v>7376</v>
      </c>
      <c r="H18" s="23">
        <v>0</v>
      </c>
      <c r="I18" s="23">
        <v>5798</v>
      </c>
      <c r="J18" s="23">
        <v>0</v>
      </c>
      <c r="K18" s="23">
        <v>250</v>
      </c>
      <c r="L18" s="23">
        <v>0</v>
      </c>
      <c r="M18" s="23">
        <f>O18+Q18+S18+U18</f>
        <v>10115.400000000001</v>
      </c>
      <c r="N18" s="23">
        <f>P18+R18+T18+V18</f>
        <v>0</v>
      </c>
      <c r="O18" s="23">
        <v>1075.4</v>
      </c>
      <c r="P18" s="23">
        <v>0</v>
      </c>
      <c r="Q18" s="23">
        <v>3513.8</v>
      </c>
      <c r="R18" s="23">
        <v>0</v>
      </c>
      <c r="S18" s="23">
        <v>4775.6</v>
      </c>
      <c r="T18" s="23">
        <v>0</v>
      </c>
      <c r="U18" s="23">
        <v>750.6</v>
      </c>
      <c r="V18" s="23">
        <v>0</v>
      </c>
      <c r="W18" s="23">
        <f>IF(C18=0,0,ROUND(M18/C18*100,1))</f>
        <v>75.4</v>
      </c>
      <c r="X18" s="23">
        <f>IF(D18=0,0,ROUND(N18/D18*100,1))</f>
        <v>0</v>
      </c>
      <c r="Y18" s="23">
        <f>IF(E18=0,0,ROUND(O18/E18*100,1))</f>
        <v>0</v>
      </c>
      <c r="Z18" s="23">
        <f>IF(F18=0,0,ROUND(P18/F18*100,1))</f>
        <v>0</v>
      </c>
      <c r="AA18" s="23">
        <f>IF(G18=0,0,ROUND(Q18/G18*100,1))</f>
        <v>47.6</v>
      </c>
      <c r="AB18" s="23">
        <f>IF(H18=0,0,ROUND(R18/H18*100,1))</f>
        <v>0</v>
      </c>
      <c r="AC18" s="23">
        <f>IF(I18=0,0,ROUND(S18/I18*100,1))</f>
        <v>82.4</v>
      </c>
      <c r="AD18" s="23">
        <f>IF(J18=0,0,ROUND(T18/J18*100,1))</f>
        <v>0</v>
      </c>
      <c r="AE18" s="23">
        <f>IF(K18=0,0,ROUND(U18/K18*100,1))</f>
        <v>300.2</v>
      </c>
      <c r="AF18" s="23">
        <f>IF(L18=0,0,ROUND(V18/L18*100,1))</f>
        <v>0</v>
      </c>
    </row>
    <row r="19" spans="1:32" ht="71.25">
      <c r="A19" s="21">
        <v>13</v>
      </c>
      <c r="B19" s="22" t="s">
        <v>18</v>
      </c>
      <c r="C19" s="23">
        <f>E19+G19+I19+K19</f>
        <v>20</v>
      </c>
      <c r="D19" s="23">
        <f>F19+H19+J19+L19</f>
        <v>0</v>
      </c>
      <c r="E19" s="23">
        <v>0</v>
      </c>
      <c r="F19" s="23">
        <v>0</v>
      </c>
      <c r="G19" s="23">
        <v>0</v>
      </c>
      <c r="H19" s="23">
        <v>0</v>
      </c>
      <c r="I19" s="23">
        <v>20</v>
      </c>
      <c r="J19" s="23">
        <v>0</v>
      </c>
      <c r="K19" s="23">
        <v>0</v>
      </c>
      <c r="L19" s="23">
        <v>0</v>
      </c>
      <c r="M19" s="23">
        <f>O19+Q19+S19+U19</f>
        <v>0</v>
      </c>
      <c r="N19" s="23">
        <f>P19+R19+T19+V19</f>
        <v>0</v>
      </c>
      <c r="O19" s="23">
        <v>0</v>
      </c>
      <c r="P19" s="23">
        <v>0</v>
      </c>
      <c r="Q19" s="23">
        <v>0</v>
      </c>
      <c r="R19" s="23">
        <v>0</v>
      </c>
      <c r="S19" s="23">
        <v>0</v>
      </c>
      <c r="T19" s="23">
        <v>0</v>
      </c>
      <c r="U19" s="23">
        <v>0</v>
      </c>
      <c r="V19" s="23">
        <v>0</v>
      </c>
      <c r="W19" s="23">
        <f>IF(C19=0,0,ROUND(M19/C19*100,1))</f>
        <v>0</v>
      </c>
      <c r="X19" s="23">
        <f>IF(D19=0,0,ROUND(N19/D19*100,1))</f>
        <v>0</v>
      </c>
      <c r="Y19" s="23">
        <f>IF(E19=0,0,ROUND(O19/E19*100,1))</f>
        <v>0</v>
      </c>
      <c r="Z19" s="23">
        <f>IF(F19=0,0,ROUND(P19/F19*100,1))</f>
        <v>0</v>
      </c>
      <c r="AA19" s="23">
        <f>IF(G19=0,0,ROUND(Q19/G19*100,1))</f>
        <v>0</v>
      </c>
      <c r="AB19" s="23">
        <f>IF(H19=0,0,ROUND(R19/H19*100,1))</f>
        <v>0</v>
      </c>
      <c r="AC19" s="23">
        <f>IF(I19=0,0,ROUND(S19/I19*100,1))</f>
        <v>0</v>
      </c>
      <c r="AD19" s="23">
        <f>IF(J19=0,0,ROUND(T19/J19*100,1))</f>
        <v>0</v>
      </c>
      <c r="AE19" s="23">
        <f>IF(K19=0,0,ROUND(U19/K19*100,1))</f>
        <v>0</v>
      </c>
      <c r="AF19" s="23">
        <f>IF(L19=0,0,ROUND(V19/L19*100,1))</f>
        <v>0</v>
      </c>
    </row>
    <row r="20" spans="1:32" ht="128.25">
      <c r="A20" s="21">
        <v>14</v>
      </c>
      <c r="B20" s="22" t="s">
        <v>19</v>
      </c>
      <c r="C20" s="23">
        <f>E20+G20+I20+K20</f>
        <v>1220</v>
      </c>
      <c r="D20" s="23">
        <f>F20+H20+J20+L20</f>
        <v>0</v>
      </c>
      <c r="E20" s="23">
        <v>0</v>
      </c>
      <c r="F20" s="23">
        <v>0</v>
      </c>
      <c r="G20" s="23">
        <v>0</v>
      </c>
      <c r="H20" s="23">
        <v>0</v>
      </c>
      <c r="I20" s="23">
        <v>1220</v>
      </c>
      <c r="J20" s="23">
        <v>0</v>
      </c>
      <c r="K20" s="23">
        <v>0</v>
      </c>
      <c r="L20" s="23">
        <v>0</v>
      </c>
      <c r="M20" s="23">
        <f>O20+Q20+S20+U20</f>
        <v>756.5</v>
      </c>
      <c r="N20" s="23">
        <f>P20+R20+T20+V20</f>
        <v>0</v>
      </c>
      <c r="O20" s="23">
        <v>0</v>
      </c>
      <c r="P20" s="23">
        <v>0</v>
      </c>
      <c r="Q20" s="23">
        <v>0</v>
      </c>
      <c r="R20" s="23">
        <v>0</v>
      </c>
      <c r="S20" s="23">
        <v>756.5</v>
      </c>
      <c r="T20" s="23">
        <v>0</v>
      </c>
      <c r="U20" s="23">
        <v>0</v>
      </c>
      <c r="V20" s="23">
        <v>0</v>
      </c>
      <c r="W20" s="23">
        <f>IF(C20=0,0,ROUND(M20/C20*100,1))</f>
        <v>62</v>
      </c>
      <c r="X20" s="23">
        <f>IF(D20=0,0,ROUND(N20/D20*100,1))</f>
        <v>0</v>
      </c>
      <c r="Y20" s="23">
        <f>IF(E20=0,0,ROUND(O20/E20*100,1))</f>
        <v>0</v>
      </c>
      <c r="Z20" s="23">
        <f>IF(F20=0,0,ROUND(P20/F20*100,1))</f>
        <v>0</v>
      </c>
      <c r="AA20" s="23">
        <f>IF(G20=0,0,ROUND(Q20/G20*100,1))</f>
        <v>0</v>
      </c>
      <c r="AB20" s="23">
        <f>IF(H20=0,0,ROUND(R20/H20*100,1))</f>
        <v>0</v>
      </c>
      <c r="AC20" s="23">
        <f>IF(I20=0,0,ROUND(S20/I20*100,1))</f>
        <v>62</v>
      </c>
      <c r="AD20" s="23">
        <f>IF(J20=0,0,ROUND(T20/J20*100,1))</f>
        <v>0</v>
      </c>
      <c r="AE20" s="23">
        <f>IF(K20=0,0,ROUND(U20/K20*100,1))</f>
        <v>0</v>
      </c>
      <c r="AF20" s="23">
        <f>IF(L20=0,0,ROUND(V20/L20*100,1))</f>
        <v>0</v>
      </c>
    </row>
    <row r="21" spans="1:32" ht="15">
      <c r="A21" s="21"/>
      <c r="B21" s="22"/>
      <c r="C21" s="22">
        <f>E21+G21+I21+K21</f>
        <v>148999.3</v>
      </c>
      <c r="D21" s="22">
        <f>F21+H21+J21+L21</f>
        <v>0</v>
      </c>
      <c r="E21" s="22">
        <v>600</v>
      </c>
      <c r="F21" s="22">
        <v>0</v>
      </c>
      <c r="G21" s="22">
        <v>9047.8</v>
      </c>
      <c r="H21" s="22">
        <v>0</v>
      </c>
      <c r="I21" s="22">
        <v>85180.5</v>
      </c>
      <c r="J21" s="22">
        <v>0</v>
      </c>
      <c r="K21" s="22">
        <v>54171</v>
      </c>
      <c r="L21" s="22">
        <v>0</v>
      </c>
      <c r="M21" s="22">
        <f>O21+Q21+S21+U21</f>
        <v>222375.80000000002</v>
      </c>
      <c r="N21" s="22">
        <f>P21+R21+T21+V21</f>
        <v>0</v>
      </c>
      <c r="O21" s="22">
        <v>11529.5</v>
      </c>
      <c r="P21" s="22">
        <v>0</v>
      </c>
      <c r="Q21" s="22">
        <v>118950.2</v>
      </c>
      <c r="R21" s="22">
        <v>0</v>
      </c>
      <c r="S21" s="22">
        <v>66725</v>
      </c>
      <c r="T21" s="22">
        <v>0</v>
      </c>
      <c r="U21" s="22">
        <v>25171.1</v>
      </c>
      <c r="V21" s="22">
        <v>0</v>
      </c>
      <c r="W21" s="22">
        <f>IF(C21=0,0,ROUND(M21/C21*100,1))</f>
        <v>149.2</v>
      </c>
      <c r="X21" s="22">
        <f>IF(D21=0,0,ROUND(N21/D21*100,1))</f>
        <v>0</v>
      </c>
      <c r="Y21" s="22">
        <f>IF(E21=0,0,ROUND(O21/E21*100,1))</f>
        <v>1921.6</v>
      </c>
      <c r="Z21" s="22">
        <f>IF(F21=0,0,ROUND(P21/F21*100,1))</f>
        <v>0</v>
      </c>
      <c r="AA21" s="22">
        <f>IF(G21=0,0,ROUND(Q21/G21*100,1))</f>
        <v>1314.7</v>
      </c>
      <c r="AB21" s="22">
        <f>IF(H21=0,0,ROUND(R21/H21*100,1))</f>
        <v>0</v>
      </c>
      <c r="AC21" s="22">
        <f>IF(I21=0,0,ROUND(S21/I21*100,1))</f>
        <v>78.3</v>
      </c>
      <c r="AD21" s="22">
        <f>IF(J21=0,0,ROUND(T21/J21*100,1))</f>
        <v>0</v>
      </c>
      <c r="AE21" s="22">
        <f>IF(K21=0,0,ROUND(U21/K21*100,1))</f>
        <v>46.5</v>
      </c>
      <c r="AF21" s="22">
        <f>IF(L21=0,0,ROUND(V21/L21*100,1))</f>
        <v>0</v>
      </c>
    </row>
  </sheetData>
  <mergeCells count="26">
    <mergeCell ref="W3:AF3"/>
    <mergeCell ref="W4:W6"/>
    <mergeCell ref="X4:X6"/>
    <mergeCell ref="Y4:AF4"/>
    <mergeCell ref="Y5:Z5"/>
    <mergeCell ref="AA5:AB5"/>
    <mergeCell ref="AC5:AD5"/>
    <mergeCell ref="AE5:AF5"/>
    <mergeCell ref="M3:V3"/>
    <mergeCell ref="M4:M6"/>
    <mergeCell ref="N4:N6"/>
    <mergeCell ref="O4:V4"/>
    <mergeCell ref="O5:P5"/>
    <mergeCell ref="Q5:R5"/>
    <mergeCell ref="S5:T5"/>
    <mergeCell ref="U5:V5"/>
    <mergeCell ref="A3:A6"/>
    <mergeCell ref="B3:B6"/>
    <mergeCell ref="C3:L3"/>
    <mergeCell ref="C4:C6"/>
    <mergeCell ref="D4:D6"/>
    <mergeCell ref="E4:L4"/>
    <mergeCell ref="E5:F5"/>
    <mergeCell ref="G5:H5"/>
    <mergeCell ref="I5:J5"/>
    <mergeCell ref="K5:L5"/>
  </mergeCells>
  <printOptions/>
  <pageMargins left="0.7874015748031497" right="0.31496062992125984" top="0.3937007874015748" bottom="0.5905511811023623" header="0.5118110236220472" footer="0.31496062992125984"/>
  <pageSetup horizontalDpi="600" verticalDpi="600" orientation="landscape" paperSize="9" r:id="rId1"/>
  <headerFooter alignWithMargins="0">
    <oddFooter>&amp;L&amp;D&amp;RСтр.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2017-11-21T02:19:06Z</cp:lastPrinted>
  <dcterms:created xsi:type="dcterms:W3CDTF">2017-11-21T02:12:53Z</dcterms:created>
  <dcterms:modified xsi:type="dcterms:W3CDTF">2017-11-21T02:19:18Z</dcterms:modified>
  <cp:category/>
  <cp:version/>
  <cp:contentType/>
  <cp:contentStatus/>
</cp:coreProperties>
</file>