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Реестр пп" sheetId="1" r:id="rId1"/>
    <sheet name="Индикаторы" sheetId="2" r:id="rId2"/>
    <sheet name="Результат" sheetId="3" r:id="rId3"/>
    <sheet name="Финансирование" sheetId="4" r:id="rId4"/>
  </sheets>
  <definedNames>
    <definedName name="_xlnm.Print_Titles" localSheetId="1">'Индикаторы'!$3:$3</definedName>
    <definedName name="_xlnm.Print_Titles" localSheetId="0">'Реестр пп'!$3:$3</definedName>
    <definedName name="_xlnm.Print_Titles" localSheetId="2">'Результат'!$3:$3</definedName>
    <definedName name="_xlnm.Print_Titles" localSheetId="3">'Финансирование'!$A:$B</definedName>
  </definedNames>
  <calcPr fullCalcOnLoad="1" refMode="R1C1"/>
</workbook>
</file>

<file path=xl/sharedStrings.xml><?xml version="1.0" encoding="utf-8"?>
<sst xmlns="http://schemas.openxmlformats.org/spreadsheetml/2006/main" count="288" uniqueCount="153">
  <si>
    <t>Рубцовский район</t>
  </si>
  <si>
    <t>Реестр за 1 полугодие  2017 года</t>
  </si>
  <si>
    <t>№ п/п</t>
  </si>
  <si>
    <t>Наименование</t>
  </si>
  <si>
    <t xml:space="preserve"> «Молодежь Рубцовского района» на 2015-2020 годы.</t>
  </si>
  <si>
    <t>"Обеспечение  жильем  молодых  семей  в   Рубцовском районе"  на  2015  -  2020  годы</t>
  </si>
  <si>
    <t>«Комплексные меры противодействия злоупотреблению наркотиками и  их незаконному обороту в Рубцовском районе на 2015-2020 годы»</t>
  </si>
  <si>
    <t>«Повышение безопасности дорожного движения в Рубцовском районе» на 2015-2020 годы.</t>
  </si>
  <si>
    <t>«Поддержка предпринимательства в Рубцовском районе на 2015-2020 годы</t>
  </si>
  <si>
    <t>«Противодействие экстремизму в Рубцовском районе» на 2015 – 2020 годы</t>
  </si>
  <si>
    <t>«Профилактика преступлений и иных правонарушений в Рубцовском районе» на 2015-2020 годы</t>
  </si>
  <si>
    <t>«Развитие культуры Рубцовского района» на 2015 – 2020 годы</t>
  </si>
  <si>
    <t>«Развитие системы образования Рубцовского  района» на 2015–2020 годы</t>
  </si>
  <si>
    <t>9.1</t>
  </si>
  <si>
    <t>"Кадры"</t>
  </si>
  <si>
    <t>«Развитие физической культуры и спорта в Рубцовском районе   Алтайского края»  на  2017-2020 годы</t>
  </si>
  <si>
    <t>«Содействие занятости населения Рубцовского района»на 2017-2020 годы</t>
  </si>
  <si>
    <t>«Устойчивое развитие сельских поселений Рубцовского района»на 2013–2020 годы</t>
  </si>
  <si>
    <t>«Энергосбережение и повышение энергетической эффективности муниципального образования Рубцовский район» на 2015 – 2020 годы</t>
  </si>
  <si>
    <t>«Эффективное использование и распоряжение муниципальным имуществом, оценка недвижимости, мероприятия по землеустройству и землепользованию на 2015-2020 годы в муниципальном образовании Рубцовский район Алтайского края»</t>
  </si>
  <si>
    <t>Индикаторы за 1 полугодие  2017 года</t>
  </si>
  <si>
    <t>Единица измерения</t>
  </si>
  <si>
    <t>План по программе</t>
  </si>
  <si>
    <t>Факт</t>
  </si>
  <si>
    <t>Факт к плану, %</t>
  </si>
  <si>
    <t>1.Количество молодежных мероприятий по пропаганде ЗОЖ</t>
  </si>
  <si>
    <t>шт</t>
  </si>
  <si>
    <t>2.Количество молодых людей вовлеченных в деятельность МОО, военно-патриотических клубов и других гражданских институтов, являющихся партнерами отдела по делам молодежи</t>
  </si>
  <si>
    <t>человек</t>
  </si>
  <si>
    <t>3.Количество молодых людей, вовлеченных в добровольческую деятельность</t>
  </si>
  <si>
    <t>4.Количество молодых людей, вовлеченных в реализацию социальных проектов</t>
  </si>
  <si>
    <t>5.Количество статей, публикаций, пресс-релизов, в СМИ в сфере молодежной политки</t>
  </si>
  <si>
    <t>1.Количество молодых семей, улучшивших свои жилищные условия</t>
  </si>
  <si>
    <t>семья</t>
  </si>
  <si>
    <t>2.Доля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</t>
  </si>
  <si>
    <t>%</t>
  </si>
  <si>
    <t>1.Увеличение количества подростков и молодежи в возрасте от 11-30 лет, вовлеченных в профилактические мероприятия, к общей 
численности указанной категории.</t>
  </si>
  <si>
    <t>2.Охват психологической помощью подростков, впервые выявленных с диагнозом наркомания</t>
  </si>
  <si>
    <t>1.Снижение количества погибших в ДТП</t>
  </si>
  <si>
    <t>2.Уменьшение детского травматизма</t>
  </si>
  <si>
    <t>1.Количество зарегистрированных субъектов малого среднего предпринимательства</t>
  </si>
  <si>
    <t>ед</t>
  </si>
  <si>
    <t>2.Удельный вес занятых в малом и среднем предпринимательстве в общей численности занятых в экономике</t>
  </si>
  <si>
    <t>3.Среднесписочная численность работников, занятых на микропредприятиях, малых и средних предприятиях и ИП</t>
  </si>
  <si>
    <t>чел.</t>
  </si>
  <si>
    <t>4.Объем инвестиций в основной капитал, привлеченных малыми и средними предприятиями</t>
  </si>
  <si>
    <t>5.Количество СМСП, получивших государственную поддержку</t>
  </si>
  <si>
    <t>1.Число публикаций в СМИ с целью информирования населения о возможных фактах проявления терро-ризма и экстремизма на территории района и необходимых действиях в подобных ситуациях.</t>
  </si>
  <si>
    <t>2.Количество работников учреждений образования, культуры, спорта, молодежной политики, прошедших переподготовку по вопросам межкультурной толерантности и профилактики экстремизма.</t>
  </si>
  <si>
    <t>3.Доля детей, подростков и молодежи в возрасте от 7 до 22 лет, вовлеченных в мероприятия по повышению толерантности и межкультурной коммуникативности, по отношению к общей численности лиц указанной категории.</t>
  </si>
  <si>
    <t>4.Число общественных или религиозных объединений, осуществляющих экстремистскую деятельность на территории района.</t>
  </si>
  <si>
    <t>5.Число экстремистских акций, повлекших групповые нарушения общественного порядка и иное ослож-нение оперативной обстановки в районе.</t>
  </si>
  <si>
    <t>шт.</t>
  </si>
  <si>
    <t>1.Уровень преступности (количество зарегистрированных преступлений на 1000 жителей)</t>
  </si>
  <si>
    <t>фактов</t>
  </si>
  <si>
    <t>2.Уровень преступности несовершеннолетних (количество зарегистрированных преступлений, совершенных несовершеннолетними)</t>
  </si>
  <si>
    <t>3.Уровень преступлений, совершенных на улицах и в других общественных местах (количество зарегистрированных преступлений)</t>
  </si>
  <si>
    <t>4.Количество преступлений, совершенных ранее судимыми лицами</t>
  </si>
  <si>
    <t>1.Количество посещений библиотек (на 1 жителя в год)</t>
  </si>
  <si>
    <t>посещений</t>
  </si>
  <si>
    <t>2.Среднее число книговыдач в расчете на 1 тыс. человек населения</t>
  </si>
  <si>
    <t>тыс.ед.</t>
  </si>
  <si>
    <t>3.Доля участников творческих коллективов в учреждениях культуры от общего числа жителей Рубцовского района</t>
  </si>
  <si>
    <t>4.Увеличение численности участников культурно-досуговых меро-приятий (по сравнению с предыдущим годом)</t>
  </si>
  <si>
    <t>5.Доля детей, привлекаемых к участию в творческих мероприятиях, в общем числе детей Рубцовского района</t>
  </si>
  <si>
    <t>6.Доля детей, обучающихся в детской школе искусств, в общей чис-ленности учащихся детей</t>
  </si>
  <si>
    <t>1.Доля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предметам.</t>
  </si>
  <si>
    <t>2.Охват обучающихся всеми видами питания.
Доля детей в возрасте от 3 до 7 лет, охваченных услугами дошкольного образования, от общего количества детей данного возраста.</t>
  </si>
  <si>
    <t>3.Доля детей в возрасте от 3 до 7 лет, охваченных услугами дошкольного образования, от общего количества детей данного возраста.</t>
  </si>
  <si>
    <t>4.Число детей, ставших лауреатами и призерами международных, всероссийских и региональных мероприятий (конкурсов).</t>
  </si>
  <si>
    <t>5.Доля детей, отдохнувших в детских оздоровительных учреждениях различного типа</t>
  </si>
  <si>
    <t>6.Количество муниципальных подведомственных учреждений, завершивших проведение специальной оценки условий труда на рабочих местах работников.</t>
  </si>
  <si>
    <t>7.Увеличение доли выпускников Рубцовского района, поступивших в педагогические ВУЗы, ССУЗы края</t>
  </si>
  <si>
    <t>8.Увеличение среднего проходного балла ЕГЭ, необходимого для зачисления в педагогические ВУЗы края</t>
  </si>
  <si>
    <t>9.Увеличение количества прибывающих в систему образования молодых специалистов (количество человек, прибывших на 1 сентября текущего года)</t>
  </si>
  <si>
    <t>10.Увеличение количества закрепляемых молодых учителей в районе</t>
  </si>
  <si>
    <t>11.Увеличение доли учителей в возрасте до 35 лет в общей численности учителей района</t>
  </si>
  <si>
    <t>1.Уровень обеспеченности населения Рубцовского района спортивными сооружениями, исходя из единовременной пропускной способности объектов спорта</t>
  </si>
  <si>
    <t>2.Удельный вес населения Рубцовского района, системати-чески зани¬мающегося физической культурой и спортом</t>
  </si>
  <si>
    <t>3.Количество занимающихся физической культурой и спор-том</t>
  </si>
  <si>
    <t>4.Количество проведенных спортивно-массовых мероприятий</t>
  </si>
  <si>
    <t>5.Доля граждан выполнивших нормативы Всероссийского физкультурно-оздоровительного комплекса «Готов к труду и обороне» (ГТО) в общей численности населения, при-нявшего участие в сдаче нормативов;</t>
  </si>
  <si>
    <t>6.Доля  граждан, занимающихся физической культурой и спортом по месту работы, в общей численности населения, занятого в экономике</t>
  </si>
  <si>
    <t>7.Доля учащихся, систематически занимающихся физической культурой и спортом</t>
  </si>
  <si>
    <t>1.Уровень регистрируемой безработицы по отношению к численности трудоспособного населения (на конец периода).</t>
  </si>
  <si>
    <t>2.Коэффициент напряжённости 
на рынке труда (число незанятых трудовой деятельностью и стоящих на учете в службе занятости граждан, приходящихся на одну заявленную работодателями вакансию).</t>
  </si>
  <si>
    <t>чел./ вакансия</t>
  </si>
  <si>
    <t>3.Ввод новых и модернизированных постоянных рабочих мест.</t>
  </si>
  <si>
    <t>4.Среднемесячная начисленная заработная плата работников крупных и средних организаций</t>
  </si>
  <si>
    <t>руб.</t>
  </si>
  <si>
    <t>5.Удельный вес рабочих мест, на которых проведена специальная оценка условий труда в общем количестве рабочих мест.</t>
  </si>
  <si>
    <t>1.Среднемесячные денежные доходы</t>
  </si>
  <si>
    <t>тыс. руб</t>
  </si>
  <si>
    <t>2.Номинальная заработная плата</t>
  </si>
  <si>
    <t>тыс.руб</t>
  </si>
  <si>
    <t>3.Уровень официально зарегистрированной безработицы</t>
  </si>
  <si>
    <t>4.Количество проектов, поддержанных в рамках грантовой программы</t>
  </si>
  <si>
    <t>ед.</t>
  </si>
  <si>
    <t>5.Ввод жилья</t>
  </si>
  <si>
    <t>тыс.кв.м.</t>
  </si>
  <si>
    <t>6.Обеспеченность жильем</t>
  </si>
  <si>
    <t>кв. м на душу населения</t>
  </si>
  <si>
    <t>7.Ввод в действие дошкольных образовательных учреждений</t>
  </si>
  <si>
    <t>мест</t>
  </si>
  <si>
    <t>8.Ввод в действие локальных водопроводов</t>
  </si>
  <si>
    <t>км</t>
  </si>
  <si>
    <t>1.Экономия расхода электроэнергии</t>
  </si>
  <si>
    <t>2.Снижение расхода угля</t>
  </si>
  <si>
    <t>1.Размер неналоговых доходов районного бюджета от использования муниципального имущества и земельных участков, приватизации муниципального имущества</t>
  </si>
  <si>
    <t>тыс.руб.</t>
  </si>
  <si>
    <t>2.Доля объектов, находящихся в муниципальной собственности, прошедших государственную регистрации права собственности</t>
  </si>
  <si>
    <t>Результаты за 1 полугодие  2017 года</t>
  </si>
  <si>
    <t>Ожидаемый результат</t>
  </si>
  <si>
    <t>Полученный результат</t>
  </si>
  <si>
    <t>- увеличение  количества молодежных мероприятий   по   пропаганде здорового образа жизни до 6;   
- увеличение   количества   молодых людей, вовлеченных в деятельность молодежных общественных организаций,              военно-патриотических, военно-спортивных клубов   и   других   гражданских институтов, являющихся партнерами комитета  по  делам  молодежи, до 90 человек;    
- увеличение   количества   молодых людей, вовлеченных  в  добровольческую деятельность до 70 человек;  
- увеличение   количества   молодых людей, вовлеченных  в  реализацию социальных   проектов,   до 100 человек; 
- количество статей, публикаций, пресс-релизов, в СМИ в сфере молоеджной политки до 20.</t>
  </si>
  <si>
    <t>Проведены: районный  турнир памяти Героя России С.А. Шрайнера; районный конкурс стенгазет военно-патриотической тематики, месячник молодого избирателя, всесибирский месячник борьбы с ВИЧ\СПИД, всероссийская акция «Снежный десант,  районная  молодежная акция по очистке от снега сельских памятников воинам, погибшим в годы ВОВ, день молодого избирателя, день молодежи.  Молодежь района приняла участие в Международном форуме «Алтай. Точки роста 2017.</t>
  </si>
  <si>
    <t>Улучшение  жилищных  условий  23 молодых семей  Рубцовского района 
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  составит 25%.</t>
  </si>
  <si>
    <t xml:space="preserve"> Проводилось консультирование семей по условиям участия в программе. За консультацией обратилось 35 человек, включена в программу 1 семья.  Всего в реализации программы принимает участие 9 семей.</t>
  </si>
  <si>
    <t>Увеличение количества подростков и молодежи в возрасте от 11-30 лет, вовлеченных в профилактические мероприятия, к общей численности указанной категории  до 50%.
100%-ный охват психологической помощью подростков, впервые выявленных с диагнозом наркомания.</t>
  </si>
  <si>
    <t xml:space="preserve"> Организуется подписка объектов социальной сферы района на газету «Тревога», тиражируются и распространяются среди молодежи видеолекции о вреде алкоголя, табака и наркотиков, проводятся районные конкурсы рисунков, плакатов, социальной рекламы повествующих о здоровом образе жизни, о вреде наркотиков, алкоголя и табака. Выявлено 5 фактов, связанных с незаконным оборотом наркотиков и психотропных веществ.  Из незаконного оборота изъято 2785,0 гр. наркотических веществй. Проведено 3 публикаци в газете «Хлебороб Алтая»</t>
  </si>
  <si>
    <t>Уменьшение количества погибших в ДТП на 55%;
снижение детского травматизма на 71%.</t>
  </si>
  <si>
    <t>Проведено 2  заседания комиссии  по безопасности дорожного движения. Заслушана информация о состоянии школьных автобусов, обеспечение безопасности перевозок детей к  местам летнего отдыха, результаты обследования  школьных маршрутов, автодорог, жд переездов, мостов и дорожных сооружений. 
 Разработан план мероприятий по организации работ для разработки схем дорожного движения в с.Веселоярск. Рассмотрены планы ремонтных работ внутрипоселковых дорог.</t>
  </si>
  <si>
    <t>- количество СМСП составит 645 единиц;
-удельный вес занятых в малом и среднем  предпринимательстве в общей численности занятых в экономике составит    36 %;
-среднесписочная численность работников (без совместителей),  занятых на микропредприятиях,  малых и средних предприятиях и у индивидуальных предпринимателей района  составит  3440 человек;
-объем инвестиций в основной капитал, привлеченных малыми и средними предприятиями (по отношению к уровню 2012 года), составит 109%;
-количество СМСП, получивших государственную поддержку, составит не менее 32 .</t>
  </si>
  <si>
    <t>Проведено  1 заседание  Общественного совета по предпринимательству при Главе Администрации  района, рассмотрено 3 вопроса. Подготовлено и проведено  заседание круглого стола, приуроченного  к дню предпринимателя.За консультационными и информационными услугами в  ИКЦ по поддержке предпринимательства района  обратился 20 человек, из них 5 безработных гражданина.</t>
  </si>
  <si>
    <t xml:space="preserve">            Число публикаций в СМИ с целью информирования населения о возмож-ных фактах проявления экстремизма и терроризма на территории района и необходимых действиях в подобных ситуациях к 2020 году должно соста-вить 5 материалов.
           Количество работников учреждений образования, культуры, спорта, моло-дежной политики, прошедших пере-подготовку по вопросам межкультур-ной толерантности и профилактики экстремизма к моменту завершения программы должно достичь 5 человек в год.
          Доля детей, подростков и молодежи в возрасте от 7 до 22 лет, вовлеченных в мероприятия по повышению толе-рантности и межкультурной коммуни-кативности, по отношению к общей численности лиц указанной категории, к 2020 году должно составить 85%.
         В течение исполнения муниципальной программы на территории района должны отсутствовать общественные или религиозные объединения, осуще-ствляющие экстремистскую деятельность, и число экстремистских акций, повлекших нарушения общественного порядка и иное осложнение обстановки.</t>
  </si>
  <si>
    <t>На регулярной основе (ежеквартально) проводятся совещания руководителей общеобразовательных, дошкольных учреждений, учреждений дополнительного образования, учреждений культуры, спорта и молодежной политики по вопросам профилактики экстремизма среди детей, подростков и их родителей, в том числе с привлечением сотрудников правоохранительных органов. Организован взаимообмен информацией с территориальным органом внутренних дел, подразделениями УФСБ, УФМС, прокуратурой Рубцовского района.Работниками администраций сельсоветов осуществляется мониторинг территории населенных пунктов района на предмет выявления фактов осквернения зданий и иных сооружений, в том числе, посредством нанесения на них нацистской атрибутики (символики), лозунгов и уничтожение нацистской атрибутики (символики), экстремистских лозунгов</t>
  </si>
  <si>
    <t>-снижение уровня преступности к 2020 году до 12,6 пре-ступлений на 1000 жителей;
-снижение преступлений, совершенных несовершеннолетними до 7 фактов;
-снижение преступлений, совершенных на улицах и в дру-гих общественных местах до 24 фактов;
- снижение  количества преступлений, совершенных ранее судимыми лицами до 200 фактов.</t>
  </si>
  <si>
    <t>Проведен комплекс мероприятий,  направленный на предупреждение и пресечение преступлений.  За истекший период зарегистрировано 148  преступлений, что ниже АППГ на 18,7%. Выявлено 513 административных правонарушений, наложено штрафов в размере  84,4 тыс.руб. Проведены  профилактические мероприятия в рамках «Дня профилактики». Из незаконного оборота изъято 72,5 л алкогольной продукции.</t>
  </si>
  <si>
    <t>количество посещений библиотек на 1 жителя к 2020 году составит 3,19 посещений;
число книговыдач в расчёте на 1 тыс. человек населения составит 8,8;
доля участников творческих коллективов в учреждениях культуры от общего числа жителей  района к 2020 году достигнет 3,3%;
увеличение численности участников культурно-досуговых мероприятий до 7,1%;
доля детей, привлекаемых к участию в творческих мероприятиях, в общем числе детей района составит 8%;
доля детей, обучающихся в детской школе ис-кусств, в общей численности учащихся детей составит 10,8%.</t>
  </si>
  <si>
    <t>Проведено 4 семинара для работников культуры, 2 заседания школы начинающего библиотекаря, 25 районных   мероприятий. 90 жителей   района приняли участие в краевых мероприятиях. 
 Безвозмездно из Алтайской краевой универсальной научной библиотеки им. В.Я.Шишкова  получено 129 экземпляров  книг,  была произведена подписка 14 наименований периодических изданий для сельских библиотек на сумму 43775 рублей. 
     В январе-июне 2017 года 90 жителей района приняли участие в краевых мероприятиях. На базе района 27-28 июня проходил краевой учебно-методический семинар «Деятельность учреждений культуры по повышению качества жизни сельского населения», в котором приняли участие 100 человек из 5 районов Алтайского края.</t>
  </si>
  <si>
    <t xml:space="preserve">   - 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 – 100%;
   - охват обучающихся всеми видами питания – 98%;
   - увеличение доли детей в возрасте от 3 до 7 лет, охваченных услугами дошкольного образования, от общего количества детей данного возраста – 59,9%;
   -  число детей, ставших лауреатами и призерами международных всероссийских и региональных мероприятий (конкурсов) – 90 чел.;
   - доля детей, отдохнувших в детских оздоровительных учреждениях различного типа – 65%;
   - увеличение  количества муниципальных подведомственных учреждений, завершивших проведение специальной оценки условий труда на рабочих местах работников, до 55,2%.
- сохранение доли руководящих и педагогических работников муниципальных бюджетных образовательных организаций, своевременно прошедших повышение квалификации или профессиональную переподготовку, в общей численности руководящих и педагогических работников организаций общего образования на уровне 98,9%;
 - количество молодых специалистов, прибывших в образовательные учреждения района,  составит до 9 человек.</t>
  </si>
  <si>
    <t>Состоялся районный конкурс педагогического мастерства «Мастер своего дела». 19 образовательных учреждений прошли независимую оценку качества образовательной деятельности (НОК ОД),  8 ДОУ прошли независимую оценку качества образования. Проведены муниципальный этап олимпиады для учащихся 2-6 классов «Вместе к успеху!»,  дистанционный конкурс рекламы на немецком языке «Kinowettbeweb – 2017»,   районная научно-практическая конференция школьников «Интеллектуал – 2017», проведён муниципальный этап конкурса на получение денежного поощрения лучшими педагогическими работниками краевых, государственных и муниципальных общеобразовательных организаций в 2017 году,  состоялась встреча главы Администрации района с медалистами. На базе МБОУ «Веселоярская СОШ» состоялся семинар для руководителей школ «Школа – территория для всех: создание условий для успешности ребёнка с ограниченными возможностями здоровья в образовательном пространстве».</t>
  </si>
  <si>
    <t>повышение уровня обеспеченности населения Рубцовского района спортивными сооружениями, исходя из единовременной пропускной способности объектов спорта, до 35 процентов;
увеличение удельного веса населения Рубцовского района систематически занимающегося физической культурой и спортом, до 40 процентов;
эффективность использования объектов спорта увеличить до 80 процентов;
увеличение доли граждан Рубцовского района
выполнивших нормативы Всероссийского физкультурно-оздоровительного комплекса «Готов к
труду и обороне» (ГТО), в общей численности населения, принявшего участие в сдаче нормативов, до 50 процентов;
увеличение доли граждан, занимающихся физической культурой и спортом по месту работы, в общей численности населения, занятого в экономике,
до 25 процентов;
увеличение доли учащихся , систематически занимающихся физической культурой и спортом, в общей численности учащихся до 80 процентов.</t>
  </si>
  <si>
    <t>Проведены  зимняя и летняя спартакиады  учащихся общеобразовательных школ,  зимний фестиваль ГТО, лыжный фестиваль. Проведены зимняя и летняя спартакиады сельских спортсменов. Приняли участие в  зимней  и летней Олимпиадах сельских спортсменов АК по 17 видам спорта.</t>
  </si>
  <si>
    <t>- обеспечение официально регистрируемой безработицы трудоспособного населения на конец 2020 года на уровне не более 2,2% от общей численности трудоспособного населения;
- коэффициент напряженности на рынке труда на конец 2020 года составит не более 2,27;
 - ежегодный ввод не менее 150 новых и модернизированных постоянных рабочих;
 - среднемесячная начисленная заработная плата на одного работника составит:
в 2017 г. – 24861 руб.;
в 2018 г. – 26601 руб.;
в 2017 г. – 28596 руб.;
в 2017 г. – 30741 руб.;
- удельный вес рабочих мест, на которых проведена специальная оценка условий труда в общем количестве рабочих мест конец 2020 года составит 100%.</t>
  </si>
  <si>
    <t>Численность официально зарегистрированных безработных составила 275 чел, что  на 15 чел. меньше чем в прошлом году. Доля трудоустроенных граждан в общей численности граждан, обратившихся в службу занятости за содействием в поиске подходящей работы, составила 85,0%. Введено 90 постоянных рабочих мест. Произошел снижение напряжённости на рынке труда района до 2,3 человек на одну вакансию, что на 0,1 ниже уровня прошлого года.</t>
  </si>
  <si>
    <t>среднемесячные денежные доходы населения возрастут в 1,9 раза;
уровень безработицы снизится до 2,1% трудоспособного населения;
ввод  около 18 тыс.кв.м нового жилья, 10,5 км локальных водопроводов</t>
  </si>
  <si>
    <t>Проведен аукцион на реконструкцию  скважины в с.Тишинка, состоялся аукцион по водопроводу в с.Саратовка.</t>
  </si>
  <si>
    <t>снижение  расхода электроэнергии на 13 %; 
снижение расхода угля на 8%.</t>
  </si>
  <si>
    <t>На территории  района заменено 6 ламп уличного освещения га энергосберегающие. В котельной с.Веселоярск заменен сетевой насос на менее энергозатратный. Произведена теплоизоляция теплосетей в Новониколаевском и Половинкинском сельсоветах. Проведены конкурсные процедуры на поставку котельного оборудования .</t>
  </si>
  <si>
    <t>Размер неналоговых доходов районного бюджета от использования муниципального имущества и земельных участков, приватизации муниципального имущества том числе: на 2015 год – 17485 руб., на 2016 год - 17455 руб., на 2017 год - 17428 руб., на 2018 год – 18000 руб., на 2019 год - 18100 руб., на 2020 год - 18300 руб.</t>
  </si>
  <si>
    <t>Проводятся   работы по формированию и постановке на государственный кадастровый учет земельных участков, находящихся в государственной или  муниципальной собственности с учетом требований действующего земельного законодательства.  Ведется претензионно-исковая работа по взысканию просроченной задолженности по арендной плате. Ведется работа по переводу земель из одной категории в другую.</t>
  </si>
  <si>
    <t>Финансирование за 1 полугодие  2017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</si>
  <si>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</si>
  <si>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</si>
  <si>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</si>
  <si>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</si>
  <si>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</si>
  <si>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</si>
  <si>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</si>
  <si>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2017г.</t>
  </si>
  <si>
    <t>Фактически освоено за 1 полугодие  2017г.</t>
  </si>
  <si>
    <t>Выполнение за 1 полугодие  2017г.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</si>
</sst>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quotePrefix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80.75390625" style="1" customWidth="1"/>
    <col min="3" max="16384" width="9.1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15.7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15.75">
      <c r="A9" s="7">
        <v>6</v>
      </c>
      <c r="B9" s="8" t="s">
        <v>9</v>
      </c>
    </row>
    <row r="10" spans="1:2" ht="31.5">
      <c r="A10" s="7">
        <v>7</v>
      </c>
      <c r="B10" s="8" t="s">
        <v>10</v>
      </c>
    </row>
    <row r="11" spans="1:2" ht="15.75">
      <c r="A11" s="7">
        <v>8</v>
      </c>
      <c r="B11" s="8" t="s">
        <v>11</v>
      </c>
    </row>
    <row r="12" spans="1:2" ht="15.75">
      <c r="A12" s="7">
        <v>9</v>
      </c>
      <c r="B12" s="8" t="s">
        <v>12</v>
      </c>
    </row>
    <row r="13" spans="1:2" ht="15.75">
      <c r="A13" s="9" t="s">
        <v>13</v>
      </c>
      <c r="B13" s="8" t="s">
        <v>14</v>
      </c>
    </row>
    <row r="14" spans="1:2" ht="31.5">
      <c r="A14" s="7">
        <v>10</v>
      </c>
      <c r="B14" s="8" t="s">
        <v>15</v>
      </c>
    </row>
    <row r="15" spans="1:2" ht="15.75">
      <c r="A15" s="7">
        <v>11</v>
      </c>
      <c r="B15" s="8" t="s">
        <v>16</v>
      </c>
    </row>
    <row r="16" spans="1:2" ht="31.5">
      <c r="A16" s="7">
        <v>12</v>
      </c>
      <c r="B16" s="8" t="s">
        <v>17</v>
      </c>
    </row>
    <row r="17" spans="1:2" ht="31.5">
      <c r="A17" s="7">
        <v>13</v>
      </c>
      <c r="B17" s="8" t="s">
        <v>18</v>
      </c>
    </row>
    <row r="18" spans="1:2" ht="63">
      <c r="A18" s="7">
        <v>14</v>
      </c>
      <c r="B18" s="8" t="s">
        <v>19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78">
      <selection activeCell="A1" sqref="A1"/>
    </sheetView>
  </sheetViews>
  <sheetFormatPr defaultColWidth="9.00390625" defaultRowHeight="12.75"/>
  <cols>
    <col min="1" max="1" width="5.75390625" style="2" customWidth="1"/>
    <col min="2" max="2" width="39.75390625" style="1" customWidth="1"/>
    <col min="3" max="3" width="11.75390625" style="5" customWidth="1"/>
    <col min="4" max="4" width="11.75390625" style="1" customWidth="1"/>
    <col min="5" max="6" width="10.75390625" style="1" customWidth="1"/>
    <col min="7" max="16384" width="9.1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20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21</v>
      </c>
      <c r="D3" s="6" t="s">
        <v>22</v>
      </c>
      <c r="E3" s="6" t="s">
        <v>23</v>
      </c>
      <c r="F3" s="6" t="s">
        <v>24</v>
      </c>
    </row>
    <row r="4" spans="1:6" ht="15.75">
      <c r="A4" s="10">
        <v>1</v>
      </c>
      <c r="B4" s="19" t="s">
        <v>4</v>
      </c>
      <c r="C4" s="20"/>
      <c r="D4" s="20"/>
      <c r="E4" s="20"/>
      <c r="F4" s="20"/>
    </row>
    <row r="5" spans="1:6" ht="31.5">
      <c r="A5" s="7"/>
      <c r="B5" s="8" t="s">
        <v>25</v>
      </c>
      <c r="C5" s="6" t="s">
        <v>26</v>
      </c>
      <c r="D5" s="8">
        <v>6</v>
      </c>
      <c r="E5" s="8">
        <v>3</v>
      </c>
      <c r="F5" s="8">
        <f>IF(D5=0,0,ROUND(E5/D5*100,1))</f>
        <v>50</v>
      </c>
    </row>
    <row r="6" spans="1:6" ht="94.5">
      <c r="A6" s="7"/>
      <c r="B6" s="8" t="s">
        <v>27</v>
      </c>
      <c r="C6" s="6" t="s">
        <v>28</v>
      </c>
      <c r="D6" s="8">
        <v>60</v>
      </c>
      <c r="E6" s="8">
        <v>30</v>
      </c>
      <c r="F6" s="8">
        <f>IF(D6=0,0,ROUND(E6/D6*100,1))</f>
        <v>50</v>
      </c>
    </row>
    <row r="7" spans="1:6" ht="47.25">
      <c r="A7" s="7"/>
      <c r="B7" s="8" t="s">
        <v>29</v>
      </c>
      <c r="C7" s="6" t="s">
        <v>28</v>
      </c>
      <c r="D7" s="8">
        <v>40</v>
      </c>
      <c r="E7" s="8">
        <v>25</v>
      </c>
      <c r="F7" s="8">
        <f>IF(D7=0,0,ROUND(E7/D7*100,1))</f>
        <v>62.5</v>
      </c>
    </row>
    <row r="8" spans="1:6" ht="47.25">
      <c r="A8" s="7"/>
      <c r="B8" s="8" t="s">
        <v>30</v>
      </c>
      <c r="C8" s="6" t="s">
        <v>28</v>
      </c>
      <c r="D8" s="8">
        <v>80</v>
      </c>
      <c r="E8" s="8">
        <v>30</v>
      </c>
      <c r="F8" s="8">
        <f>IF(D8=0,0,ROUND(E8/D8*100,1))</f>
        <v>37.5</v>
      </c>
    </row>
    <row r="9" spans="1:6" ht="47.25">
      <c r="A9" s="7"/>
      <c r="B9" s="8" t="s">
        <v>31</v>
      </c>
      <c r="C9" s="6" t="s">
        <v>28</v>
      </c>
      <c r="D9" s="8">
        <v>20</v>
      </c>
      <c r="E9" s="8">
        <v>5</v>
      </c>
      <c r="F9" s="8">
        <f>IF(D9=0,0,ROUND(E9/D9*100,1))</f>
        <v>25</v>
      </c>
    </row>
    <row r="10" spans="1:6" ht="15.75">
      <c r="A10" s="10">
        <v>2</v>
      </c>
      <c r="B10" s="19" t="s">
        <v>5</v>
      </c>
      <c r="C10" s="20"/>
      <c r="D10" s="20"/>
      <c r="E10" s="20"/>
      <c r="F10" s="20"/>
    </row>
    <row r="11" spans="1:6" ht="31.5">
      <c r="A11" s="7"/>
      <c r="B11" s="8" t="s">
        <v>32</v>
      </c>
      <c r="C11" s="6" t="s">
        <v>33</v>
      </c>
      <c r="D11" s="8">
        <v>4</v>
      </c>
      <c r="E11" s="8">
        <v>0</v>
      </c>
      <c r="F11" s="8">
        <f>IF(D11=0,0,ROUND(E11/D11*100,1))</f>
        <v>0</v>
      </c>
    </row>
    <row r="12" spans="1:6" ht="94.5">
      <c r="A12" s="7"/>
      <c r="B12" s="8" t="s">
        <v>34</v>
      </c>
      <c r="C12" s="6" t="s">
        <v>35</v>
      </c>
      <c r="D12" s="8">
        <v>25</v>
      </c>
      <c r="E12" s="8">
        <v>0</v>
      </c>
      <c r="F12" s="8">
        <f>IF(D12=0,0,ROUND(E12/D12*100,1))</f>
        <v>0</v>
      </c>
    </row>
    <row r="13" spans="1:6" ht="15.75">
      <c r="A13" s="10">
        <v>3</v>
      </c>
      <c r="B13" s="19" t="s">
        <v>6</v>
      </c>
      <c r="C13" s="20"/>
      <c r="D13" s="20"/>
      <c r="E13" s="20"/>
      <c r="F13" s="20"/>
    </row>
    <row r="14" spans="1:6" ht="78.75">
      <c r="A14" s="7"/>
      <c r="B14" s="8" t="s">
        <v>36</v>
      </c>
      <c r="C14" s="6" t="s">
        <v>35</v>
      </c>
      <c r="D14" s="8">
        <v>35</v>
      </c>
      <c r="E14" s="8">
        <v>47</v>
      </c>
      <c r="F14" s="8">
        <f>IF(D14=0,0,ROUND(E14/D14*100,1))</f>
        <v>134.3</v>
      </c>
    </row>
    <row r="15" spans="1:6" ht="47.25">
      <c r="A15" s="7"/>
      <c r="B15" s="8" t="s">
        <v>37</v>
      </c>
      <c r="C15" s="6" t="s">
        <v>35</v>
      </c>
      <c r="D15" s="8">
        <v>100</v>
      </c>
      <c r="E15" s="8">
        <v>100</v>
      </c>
      <c r="F15" s="8">
        <f>IF(D15=0,0,ROUND(E15/D15*100,1))</f>
        <v>100</v>
      </c>
    </row>
    <row r="16" spans="1:6" ht="15.75">
      <c r="A16" s="10">
        <v>4</v>
      </c>
      <c r="B16" s="19" t="s">
        <v>7</v>
      </c>
      <c r="C16" s="20"/>
      <c r="D16" s="20"/>
      <c r="E16" s="20"/>
      <c r="F16" s="20"/>
    </row>
    <row r="17" spans="1:6" ht="31.5">
      <c r="A17" s="7"/>
      <c r="B17" s="8" t="s">
        <v>38</v>
      </c>
      <c r="C17" s="6" t="s">
        <v>35</v>
      </c>
      <c r="D17" s="8">
        <v>12</v>
      </c>
      <c r="E17" s="8">
        <v>5</v>
      </c>
      <c r="F17" s="8">
        <f>IF(E17=0,0,ROUND(D17/E17*100,1))</f>
        <v>240</v>
      </c>
    </row>
    <row r="18" spans="1:6" ht="15.75">
      <c r="A18" s="7"/>
      <c r="B18" s="8" t="s">
        <v>39</v>
      </c>
      <c r="C18" s="6" t="s">
        <v>35</v>
      </c>
      <c r="D18" s="8">
        <v>10</v>
      </c>
      <c r="E18" s="8">
        <v>0</v>
      </c>
      <c r="F18" s="8">
        <f>IF(E18=0,0,ROUND(D18/E18*100,1))</f>
        <v>0</v>
      </c>
    </row>
    <row r="19" spans="1:6" ht="15.75">
      <c r="A19" s="10">
        <v>5</v>
      </c>
      <c r="B19" s="19" t="s">
        <v>8</v>
      </c>
      <c r="C19" s="20"/>
      <c r="D19" s="20"/>
      <c r="E19" s="20"/>
      <c r="F19" s="20"/>
    </row>
    <row r="20" spans="1:6" ht="47.25">
      <c r="A20" s="7"/>
      <c r="B20" s="8" t="s">
        <v>40</v>
      </c>
      <c r="C20" s="6" t="s">
        <v>41</v>
      </c>
      <c r="D20" s="8">
        <v>605</v>
      </c>
      <c r="E20" s="8">
        <v>363</v>
      </c>
      <c r="F20" s="8">
        <f>IF(D20=0,0,ROUND(E20/D20*100,1))</f>
        <v>60</v>
      </c>
    </row>
    <row r="21" spans="1:6" ht="63">
      <c r="A21" s="7"/>
      <c r="B21" s="8" t="s">
        <v>42</v>
      </c>
      <c r="C21" s="6" t="s">
        <v>35</v>
      </c>
      <c r="D21" s="8">
        <v>33</v>
      </c>
      <c r="E21" s="8">
        <v>19.1</v>
      </c>
      <c r="F21" s="8">
        <f>IF(D21=0,0,ROUND(E21/D21*100,1))</f>
        <v>57.9</v>
      </c>
    </row>
    <row r="22" spans="1:6" ht="63">
      <c r="A22" s="7"/>
      <c r="B22" s="8" t="s">
        <v>43</v>
      </c>
      <c r="C22" s="6" t="s">
        <v>44</v>
      </c>
      <c r="D22" s="8">
        <v>3377</v>
      </c>
      <c r="E22" s="8">
        <v>1982</v>
      </c>
      <c r="F22" s="8">
        <f>IF(D22=0,0,ROUND(E22/D22*100,1))</f>
        <v>58.7</v>
      </c>
    </row>
    <row r="23" spans="1:6" ht="47.25">
      <c r="A23" s="7"/>
      <c r="B23" s="8" t="s">
        <v>45</v>
      </c>
      <c r="C23" s="6" t="s">
        <v>35</v>
      </c>
      <c r="D23" s="8">
        <v>106</v>
      </c>
      <c r="E23" s="8">
        <v>105</v>
      </c>
      <c r="F23" s="8">
        <f>IF(D23=0,0,ROUND(E23/D23*100,1))</f>
        <v>99.1</v>
      </c>
    </row>
    <row r="24" spans="1:6" ht="31.5">
      <c r="A24" s="7"/>
      <c r="B24" s="8" t="s">
        <v>46</v>
      </c>
      <c r="C24" s="6" t="s">
        <v>41</v>
      </c>
      <c r="D24" s="8">
        <v>5</v>
      </c>
      <c r="E24" s="8">
        <v>0</v>
      </c>
      <c r="F24" s="8">
        <f>IF(D24=0,0,ROUND(E24/D24*100,1))</f>
        <v>0</v>
      </c>
    </row>
    <row r="25" spans="1:6" ht="15.75">
      <c r="A25" s="10">
        <v>6</v>
      </c>
      <c r="B25" s="19" t="s">
        <v>9</v>
      </c>
      <c r="C25" s="20"/>
      <c r="D25" s="20"/>
      <c r="E25" s="20"/>
      <c r="F25" s="20"/>
    </row>
    <row r="26" spans="1:6" ht="94.5">
      <c r="A26" s="7"/>
      <c r="B26" s="8" t="s">
        <v>47</v>
      </c>
      <c r="C26" s="6" t="s">
        <v>26</v>
      </c>
      <c r="D26" s="8">
        <v>4</v>
      </c>
      <c r="E26" s="8">
        <v>1</v>
      </c>
      <c r="F26" s="8">
        <f>IF(D26=0,0,ROUND(E26/D26*100,1))</f>
        <v>25</v>
      </c>
    </row>
    <row r="27" spans="1:6" ht="94.5">
      <c r="A27" s="7"/>
      <c r="B27" s="8" t="s">
        <v>48</v>
      </c>
      <c r="C27" s="6" t="s">
        <v>44</v>
      </c>
      <c r="D27" s="8">
        <v>4</v>
      </c>
      <c r="E27" s="8">
        <v>0</v>
      </c>
      <c r="F27" s="8">
        <f>IF(D27=0,0,ROUND(E27/D27*100,1))</f>
        <v>0</v>
      </c>
    </row>
    <row r="28" spans="1:6" ht="110.25">
      <c r="A28" s="7"/>
      <c r="B28" s="8" t="s">
        <v>49</v>
      </c>
      <c r="C28" s="6" t="s">
        <v>35</v>
      </c>
      <c r="D28" s="8">
        <v>85</v>
      </c>
      <c r="E28" s="8">
        <v>80</v>
      </c>
      <c r="F28" s="8">
        <f>IF(D28=0,0,ROUND(E28/D28*100,1))</f>
        <v>94.1</v>
      </c>
    </row>
    <row r="29" spans="1:6" ht="63">
      <c r="A29" s="7"/>
      <c r="B29" s="8" t="s">
        <v>50</v>
      </c>
      <c r="C29" s="6" t="s">
        <v>26</v>
      </c>
      <c r="D29" s="8">
        <v>0</v>
      </c>
      <c r="E29" s="8">
        <v>0</v>
      </c>
      <c r="F29" s="8">
        <f>IF(E29=0,0,ROUND(D29/E29*100,1))</f>
        <v>0</v>
      </c>
    </row>
    <row r="30" spans="1:6" ht="78.75">
      <c r="A30" s="7"/>
      <c r="B30" s="8" t="s">
        <v>51</v>
      </c>
      <c r="C30" s="6" t="s">
        <v>52</v>
      </c>
      <c r="D30" s="8">
        <v>0</v>
      </c>
      <c r="E30" s="8">
        <v>0</v>
      </c>
      <c r="F30" s="8">
        <f>IF(E30=0,0,ROUND(D30/E30*100,1))</f>
        <v>0</v>
      </c>
    </row>
    <row r="31" spans="1:6" ht="15.75">
      <c r="A31" s="10">
        <v>7</v>
      </c>
      <c r="B31" s="19" t="s">
        <v>10</v>
      </c>
      <c r="C31" s="20"/>
      <c r="D31" s="20"/>
      <c r="E31" s="20"/>
      <c r="F31" s="20"/>
    </row>
    <row r="32" spans="1:6" ht="47.25">
      <c r="A32" s="7"/>
      <c r="B32" s="8" t="s">
        <v>53</v>
      </c>
      <c r="C32" s="6" t="s">
        <v>54</v>
      </c>
      <c r="D32" s="8">
        <v>12.8</v>
      </c>
      <c r="E32" s="8">
        <v>6.2</v>
      </c>
      <c r="F32" s="8">
        <f>IF(E32=0,0,ROUND(D32/E32*100,1))</f>
        <v>206.5</v>
      </c>
    </row>
    <row r="33" spans="1:6" ht="63">
      <c r="A33" s="7"/>
      <c r="B33" s="8" t="s">
        <v>55</v>
      </c>
      <c r="C33" s="6" t="s">
        <v>54</v>
      </c>
      <c r="D33" s="8">
        <v>8</v>
      </c>
      <c r="E33" s="8">
        <v>1</v>
      </c>
      <c r="F33" s="8">
        <f>IF(E33=0,0,ROUND(D33/E33*100,1))</f>
        <v>800</v>
      </c>
    </row>
    <row r="34" spans="1:6" ht="63">
      <c r="A34" s="7"/>
      <c r="B34" s="8" t="s">
        <v>56</v>
      </c>
      <c r="C34" s="6" t="s">
        <v>54</v>
      </c>
      <c r="D34" s="8">
        <v>30</v>
      </c>
      <c r="E34" s="8">
        <v>14</v>
      </c>
      <c r="F34" s="8">
        <f>IF(E34=0,0,ROUND(D34/E34*100,1))</f>
        <v>214.3</v>
      </c>
    </row>
    <row r="35" spans="1:6" ht="47.25">
      <c r="A35" s="7"/>
      <c r="B35" s="8" t="s">
        <v>57</v>
      </c>
      <c r="C35" s="6" t="s">
        <v>54</v>
      </c>
      <c r="D35" s="8">
        <v>209</v>
      </c>
      <c r="E35" s="8">
        <v>22</v>
      </c>
      <c r="F35" s="8">
        <f>IF(E35=0,0,ROUND(D35/E35*100,1))</f>
        <v>950</v>
      </c>
    </row>
    <row r="36" spans="1:6" ht="15.75">
      <c r="A36" s="10">
        <v>8</v>
      </c>
      <c r="B36" s="19" t="s">
        <v>11</v>
      </c>
      <c r="C36" s="20"/>
      <c r="D36" s="20"/>
      <c r="E36" s="20"/>
      <c r="F36" s="20"/>
    </row>
    <row r="37" spans="1:6" ht="31.5">
      <c r="A37" s="7"/>
      <c r="B37" s="8" t="s">
        <v>58</v>
      </c>
      <c r="C37" s="6" t="s">
        <v>59</v>
      </c>
      <c r="D37" s="8">
        <v>3.19</v>
      </c>
      <c r="E37" s="8">
        <v>1.9</v>
      </c>
      <c r="F37" s="8">
        <f aca="true" t="shared" si="0" ref="F37:F42">IF(D37=0,0,ROUND(E37/D37*100,1))</f>
        <v>59.6</v>
      </c>
    </row>
    <row r="38" spans="1:6" ht="31.5">
      <c r="A38" s="7"/>
      <c r="B38" s="8" t="s">
        <v>60</v>
      </c>
      <c r="C38" s="6" t="s">
        <v>61</v>
      </c>
      <c r="D38" s="8">
        <v>8.8</v>
      </c>
      <c r="E38" s="8">
        <v>5.3</v>
      </c>
      <c r="F38" s="8">
        <f t="shared" si="0"/>
        <v>60.2</v>
      </c>
    </row>
    <row r="39" spans="1:6" ht="63">
      <c r="A39" s="7"/>
      <c r="B39" s="8" t="s">
        <v>62</v>
      </c>
      <c r="C39" s="6" t="s">
        <v>35</v>
      </c>
      <c r="D39" s="8">
        <v>3.3</v>
      </c>
      <c r="E39" s="8">
        <v>3.3</v>
      </c>
      <c r="F39" s="8">
        <f t="shared" si="0"/>
        <v>100</v>
      </c>
    </row>
    <row r="40" spans="1:6" ht="63">
      <c r="A40" s="7"/>
      <c r="B40" s="8" t="s">
        <v>63</v>
      </c>
      <c r="C40" s="6" t="s">
        <v>35</v>
      </c>
      <c r="D40" s="8">
        <v>7.1</v>
      </c>
      <c r="E40" s="8">
        <v>6.9</v>
      </c>
      <c r="F40" s="8">
        <f t="shared" si="0"/>
        <v>97.2</v>
      </c>
    </row>
    <row r="41" spans="1:6" ht="63">
      <c r="A41" s="7"/>
      <c r="B41" s="8" t="s">
        <v>64</v>
      </c>
      <c r="C41" s="6" t="s">
        <v>35</v>
      </c>
      <c r="D41" s="8">
        <v>7</v>
      </c>
      <c r="E41" s="8">
        <v>6.5</v>
      </c>
      <c r="F41" s="8">
        <f t="shared" si="0"/>
        <v>92.9</v>
      </c>
    </row>
    <row r="42" spans="1:6" ht="47.25">
      <c r="A42" s="7"/>
      <c r="B42" s="8" t="s">
        <v>65</v>
      </c>
      <c r="C42" s="6" t="s">
        <v>35</v>
      </c>
      <c r="D42" s="8">
        <v>10.8</v>
      </c>
      <c r="E42" s="8">
        <v>4.3</v>
      </c>
      <c r="F42" s="8">
        <f t="shared" si="0"/>
        <v>39.8</v>
      </c>
    </row>
    <row r="43" spans="1:6" ht="15.75">
      <c r="A43" s="10">
        <v>9</v>
      </c>
      <c r="B43" s="19" t="s">
        <v>12</v>
      </c>
      <c r="C43" s="20"/>
      <c r="D43" s="20"/>
      <c r="E43" s="20"/>
      <c r="F43" s="20"/>
    </row>
    <row r="44" spans="1:6" ht="126">
      <c r="A44" s="7"/>
      <c r="B44" s="8" t="s">
        <v>66</v>
      </c>
      <c r="C44" s="6" t="s">
        <v>35</v>
      </c>
      <c r="D44" s="8">
        <v>100</v>
      </c>
      <c r="E44" s="8">
        <v>100</v>
      </c>
      <c r="F44" s="8">
        <f aca="true" t="shared" si="1" ref="F44:F54">IF(D44=0,0,ROUND(E44/D44*100,1))</f>
        <v>100</v>
      </c>
    </row>
    <row r="45" spans="1:6" ht="94.5">
      <c r="A45" s="7"/>
      <c r="B45" s="8" t="s">
        <v>67</v>
      </c>
      <c r="C45" s="6" t="s">
        <v>35</v>
      </c>
      <c r="D45" s="8">
        <v>97</v>
      </c>
      <c r="E45" s="8">
        <v>94</v>
      </c>
      <c r="F45" s="8">
        <f t="shared" si="1"/>
        <v>96.9</v>
      </c>
    </row>
    <row r="46" spans="1:6" ht="63">
      <c r="A46" s="7"/>
      <c r="B46" s="8" t="s">
        <v>68</v>
      </c>
      <c r="C46" s="6" t="s">
        <v>35</v>
      </c>
      <c r="D46" s="8">
        <v>58.7</v>
      </c>
      <c r="E46" s="8">
        <v>51.2</v>
      </c>
      <c r="F46" s="8">
        <f t="shared" si="1"/>
        <v>87.2</v>
      </c>
    </row>
    <row r="47" spans="1:6" ht="63">
      <c r="A47" s="7"/>
      <c r="B47" s="8" t="s">
        <v>69</v>
      </c>
      <c r="C47" s="6" t="s">
        <v>44</v>
      </c>
      <c r="D47" s="8">
        <v>80</v>
      </c>
      <c r="E47" s="8">
        <v>11</v>
      </c>
      <c r="F47" s="8">
        <f t="shared" si="1"/>
        <v>13.8</v>
      </c>
    </row>
    <row r="48" spans="1:6" ht="47.25">
      <c r="A48" s="7"/>
      <c r="B48" s="8" t="s">
        <v>70</v>
      </c>
      <c r="C48" s="6" t="s">
        <v>35</v>
      </c>
      <c r="D48" s="8">
        <v>65</v>
      </c>
      <c r="E48" s="8">
        <v>32</v>
      </c>
      <c r="F48" s="8">
        <f t="shared" si="1"/>
        <v>49.2</v>
      </c>
    </row>
    <row r="49" spans="1:6" ht="78.75">
      <c r="A49" s="7"/>
      <c r="B49" s="8" t="s">
        <v>71</v>
      </c>
      <c r="C49" s="6" t="s">
        <v>35</v>
      </c>
      <c r="D49" s="8">
        <v>34.5</v>
      </c>
      <c r="E49" s="8">
        <v>6.9</v>
      </c>
      <c r="F49" s="8">
        <f t="shared" si="1"/>
        <v>20</v>
      </c>
    </row>
    <row r="50" spans="1:6" ht="47.25">
      <c r="A50" s="7"/>
      <c r="B50" s="8" t="s">
        <v>72</v>
      </c>
      <c r="C50" s="6" t="s">
        <v>35</v>
      </c>
      <c r="D50" s="8">
        <v>0.1</v>
      </c>
      <c r="E50" s="8">
        <v>0</v>
      </c>
      <c r="F50" s="8">
        <f t="shared" si="1"/>
        <v>0</v>
      </c>
    </row>
    <row r="51" spans="1:6" ht="63">
      <c r="A51" s="7"/>
      <c r="B51" s="8" t="s">
        <v>73</v>
      </c>
      <c r="C51" s="6" t="s">
        <v>35</v>
      </c>
      <c r="D51" s="8">
        <v>1.9</v>
      </c>
      <c r="E51" s="8">
        <v>0</v>
      </c>
      <c r="F51" s="8">
        <f t="shared" si="1"/>
        <v>0</v>
      </c>
    </row>
    <row r="52" spans="1:6" ht="78.75">
      <c r="A52" s="7"/>
      <c r="B52" s="8" t="s">
        <v>74</v>
      </c>
      <c r="C52" s="6" t="s">
        <v>28</v>
      </c>
      <c r="D52" s="8">
        <v>6</v>
      </c>
      <c r="E52" s="8">
        <v>1</v>
      </c>
      <c r="F52" s="8">
        <f t="shared" si="1"/>
        <v>16.7</v>
      </c>
    </row>
    <row r="53" spans="1:6" ht="47.25">
      <c r="A53" s="7"/>
      <c r="B53" s="8" t="s">
        <v>75</v>
      </c>
      <c r="C53" s="6" t="s">
        <v>35</v>
      </c>
      <c r="D53" s="8">
        <v>71</v>
      </c>
      <c r="E53" s="8">
        <v>0</v>
      </c>
      <c r="F53" s="8">
        <f t="shared" si="1"/>
        <v>0</v>
      </c>
    </row>
    <row r="54" spans="1:6" ht="47.25">
      <c r="A54" s="7"/>
      <c r="B54" s="8" t="s">
        <v>76</v>
      </c>
      <c r="C54" s="6" t="s">
        <v>35</v>
      </c>
      <c r="D54" s="8">
        <v>22.5</v>
      </c>
      <c r="E54" s="8">
        <v>0</v>
      </c>
      <c r="F54" s="8">
        <f t="shared" si="1"/>
        <v>0</v>
      </c>
    </row>
    <row r="55" spans="1:6" ht="15.75">
      <c r="A55" s="10">
        <v>10</v>
      </c>
      <c r="B55" s="19" t="s">
        <v>15</v>
      </c>
      <c r="C55" s="20"/>
      <c r="D55" s="20"/>
      <c r="E55" s="20"/>
      <c r="F55" s="20"/>
    </row>
    <row r="56" spans="1:6" ht="78.75">
      <c r="A56" s="7"/>
      <c r="B56" s="8" t="s">
        <v>77</v>
      </c>
      <c r="C56" s="6" t="s">
        <v>35</v>
      </c>
      <c r="D56" s="8">
        <v>30</v>
      </c>
      <c r="E56" s="8">
        <v>30</v>
      </c>
      <c r="F56" s="8">
        <f aca="true" t="shared" si="2" ref="F56:F62">IF(D56=0,0,ROUND(E56/D56*100,1))</f>
        <v>100</v>
      </c>
    </row>
    <row r="57" spans="1:6" ht="63">
      <c r="A57" s="7"/>
      <c r="B57" s="8" t="s">
        <v>78</v>
      </c>
      <c r="C57" s="6" t="s">
        <v>35</v>
      </c>
      <c r="D57" s="8">
        <v>32</v>
      </c>
      <c r="E57" s="8">
        <v>32</v>
      </c>
      <c r="F57" s="8">
        <f t="shared" si="2"/>
        <v>100</v>
      </c>
    </row>
    <row r="58" spans="1:6" ht="31.5">
      <c r="A58" s="7"/>
      <c r="B58" s="8" t="s">
        <v>79</v>
      </c>
      <c r="C58" s="6" t="s">
        <v>28</v>
      </c>
      <c r="D58" s="8">
        <v>6800</v>
      </c>
      <c r="E58" s="8">
        <v>6800</v>
      </c>
      <c r="F58" s="8">
        <f t="shared" si="2"/>
        <v>100</v>
      </c>
    </row>
    <row r="59" spans="1:6" ht="31.5">
      <c r="A59" s="7"/>
      <c r="B59" s="8" t="s">
        <v>80</v>
      </c>
      <c r="C59" s="6" t="s">
        <v>41</v>
      </c>
      <c r="D59" s="8">
        <v>68</v>
      </c>
      <c r="E59" s="8">
        <v>51</v>
      </c>
      <c r="F59" s="8">
        <f t="shared" si="2"/>
        <v>75</v>
      </c>
    </row>
    <row r="60" spans="1:6" ht="110.25">
      <c r="A60" s="7"/>
      <c r="B60" s="8" t="s">
        <v>81</v>
      </c>
      <c r="C60" s="6" t="s">
        <v>35</v>
      </c>
      <c r="D60" s="8">
        <v>35</v>
      </c>
      <c r="E60" s="8">
        <v>35</v>
      </c>
      <c r="F60" s="8">
        <f t="shared" si="2"/>
        <v>100</v>
      </c>
    </row>
    <row r="61" spans="1:6" ht="63">
      <c r="A61" s="7"/>
      <c r="B61" s="8" t="s">
        <v>82</v>
      </c>
      <c r="C61" s="6" t="s">
        <v>35</v>
      </c>
      <c r="D61" s="8">
        <v>22</v>
      </c>
      <c r="E61" s="8">
        <v>22</v>
      </c>
      <c r="F61" s="8">
        <f t="shared" si="2"/>
        <v>100</v>
      </c>
    </row>
    <row r="62" spans="1:6" ht="47.25">
      <c r="A62" s="7"/>
      <c r="B62" s="8" t="s">
        <v>83</v>
      </c>
      <c r="C62" s="6" t="s">
        <v>35</v>
      </c>
      <c r="D62" s="8">
        <v>680</v>
      </c>
      <c r="E62" s="8">
        <v>90</v>
      </c>
      <c r="F62" s="8">
        <f t="shared" si="2"/>
        <v>13.2</v>
      </c>
    </row>
    <row r="63" spans="1:6" ht="15.75">
      <c r="A63" s="10">
        <v>11</v>
      </c>
      <c r="B63" s="19" t="s">
        <v>16</v>
      </c>
      <c r="C63" s="20"/>
      <c r="D63" s="20"/>
      <c r="E63" s="20"/>
      <c r="F63" s="20"/>
    </row>
    <row r="64" spans="1:6" ht="63">
      <c r="A64" s="7"/>
      <c r="B64" s="8" t="s">
        <v>84</v>
      </c>
      <c r="C64" s="6" t="s">
        <v>35</v>
      </c>
      <c r="D64" s="8">
        <v>2.2</v>
      </c>
      <c r="E64" s="8">
        <v>2.2</v>
      </c>
      <c r="F64" s="8">
        <f>IF(D64=0,0,ROUND(E64/D64*100,1))</f>
        <v>100</v>
      </c>
    </row>
    <row r="65" spans="1:6" ht="94.5">
      <c r="A65" s="7"/>
      <c r="B65" s="8" t="s">
        <v>85</v>
      </c>
      <c r="C65" s="6" t="s">
        <v>86</v>
      </c>
      <c r="D65" s="8">
        <v>2.3</v>
      </c>
      <c r="E65" s="8">
        <v>2.3</v>
      </c>
      <c r="F65" s="8">
        <f>IF(D65=0,0,ROUND(E65/D65*100,1))</f>
        <v>100</v>
      </c>
    </row>
    <row r="66" spans="1:6" ht="31.5">
      <c r="A66" s="7"/>
      <c r="B66" s="8" t="s">
        <v>87</v>
      </c>
      <c r="C66" s="6" t="s">
        <v>41</v>
      </c>
      <c r="D66" s="8">
        <v>150</v>
      </c>
      <c r="E66" s="8">
        <v>90</v>
      </c>
      <c r="F66" s="8">
        <f>IF(D66=0,0,ROUND(E66/D66*100,1))</f>
        <v>60</v>
      </c>
    </row>
    <row r="67" spans="1:6" ht="47.25">
      <c r="A67" s="7"/>
      <c r="B67" s="8" t="s">
        <v>88</v>
      </c>
      <c r="C67" s="6" t="s">
        <v>89</v>
      </c>
      <c r="D67" s="8">
        <v>24861</v>
      </c>
      <c r="E67" s="8">
        <v>21903</v>
      </c>
      <c r="F67" s="8">
        <f>IF(D67=0,0,ROUND(E67/D67*100,1))</f>
        <v>88.1</v>
      </c>
    </row>
    <row r="68" spans="1:6" ht="63">
      <c r="A68" s="7"/>
      <c r="B68" s="8" t="s">
        <v>90</v>
      </c>
      <c r="C68" s="6" t="s">
        <v>35</v>
      </c>
      <c r="D68" s="8">
        <v>84</v>
      </c>
      <c r="E68" s="8">
        <v>82.9</v>
      </c>
      <c r="F68" s="8">
        <f>IF(D68=0,0,ROUND(E68/D68*100,1))</f>
        <v>98.7</v>
      </c>
    </row>
    <row r="69" spans="1:6" ht="15.75">
      <c r="A69" s="10">
        <v>12</v>
      </c>
      <c r="B69" s="19" t="s">
        <v>17</v>
      </c>
      <c r="C69" s="20"/>
      <c r="D69" s="20"/>
      <c r="E69" s="20"/>
      <c r="F69" s="20"/>
    </row>
    <row r="70" spans="1:6" ht="15.75">
      <c r="A70" s="7"/>
      <c r="B70" s="8" t="s">
        <v>91</v>
      </c>
      <c r="C70" s="6" t="s">
        <v>92</v>
      </c>
      <c r="D70" s="8">
        <v>16.5</v>
      </c>
      <c r="E70" s="8">
        <v>11190</v>
      </c>
      <c r="F70" s="8">
        <f>IF(D70=0,0,ROUND(E70/D70*100,1))</f>
        <v>67818.2</v>
      </c>
    </row>
    <row r="71" spans="1:6" ht="15.75">
      <c r="A71" s="7"/>
      <c r="B71" s="8" t="s">
        <v>93</v>
      </c>
      <c r="C71" s="6" t="s">
        <v>94</v>
      </c>
      <c r="D71" s="8">
        <v>22.4</v>
      </c>
      <c r="E71" s="8">
        <v>21903</v>
      </c>
      <c r="F71" s="8">
        <f>IF(D71=0,0,ROUND(E71/D71*100,1))</f>
        <v>97781.3</v>
      </c>
    </row>
    <row r="72" spans="1:6" ht="31.5">
      <c r="A72" s="7"/>
      <c r="B72" s="8" t="s">
        <v>95</v>
      </c>
      <c r="C72" s="6" t="s">
        <v>35</v>
      </c>
      <c r="D72" s="8">
        <v>2.4</v>
      </c>
      <c r="E72" s="8">
        <v>2.2</v>
      </c>
      <c r="F72" s="8">
        <f>IF(E72=0,0,ROUND(D72/E72*100,1))</f>
        <v>109.1</v>
      </c>
    </row>
    <row r="73" spans="1:6" ht="47.25">
      <c r="A73" s="7"/>
      <c r="B73" s="8" t="s">
        <v>96</v>
      </c>
      <c r="C73" s="6" t="s">
        <v>97</v>
      </c>
      <c r="D73" s="8">
        <v>1</v>
      </c>
      <c r="E73" s="8">
        <v>0</v>
      </c>
      <c r="F73" s="8">
        <f>IF(D73=0,0,ROUND(E73/D73*100,1))</f>
        <v>0</v>
      </c>
    </row>
    <row r="74" spans="1:6" ht="15.75">
      <c r="A74" s="7"/>
      <c r="B74" s="8" t="s">
        <v>98</v>
      </c>
      <c r="C74" s="6" t="s">
        <v>99</v>
      </c>
      <c r="D74" s="8">
        <v>1.2</v>
      </c>
      <c r="E74" s="8">
        <v>1111</v>
      </c>
      <c r="F74" s="8">
        <f>IF(D74=0,0,ROUND(E74/D74*100,1))</f>
        <v>92583.3</v>
      </c>
    </row>
    <row r="75" spans="1:6" ht="47.25">
      <c r="A75" s="7"/>
      <c r="B75" s="8" t="s">
        <v>100</v>
      </c>
      <c r="C75" s="6" t="s">
        <v>101</v>
      </c>
      <c r="D75" s="8">
        <v>24.1</v>
      </c>
      <c r="E75" s="8">
        <v>24.1</v>
      </c>
      <c r="F75" s="8">
        <f>IF(D75=0,0,ROUND(E75/D75*100,1))</f>
        <v>100</v>
      </c>
    </row>
    <row r="76" spans="1:6" ht="31.5">
      <c r="A76" s="7"/>
      <c r="B76" s="8" t="s">
        <v>102</v>
      </c>
      <c r="C76" s="6" t="s">
        <v>103</v>
      </c>
      <c r="D76" s="8">
        <v>40</v>
      </c>
      <c r="E76" s="8">
        <v>0</v>
      </c>
      <c r="F76" s="8">
        <f>IF(D76=0,0,ROUND(E76/D76*100,1))</f>
        <v>0</v>
      </c>
    </row>
    <row r="77" spans="1:6" ht="31.5">
      <c r="A77" s="7"/>
      <c r="B77" s="8" t="s">
        <v>104</v>
      </c>
      <c r="C77" s="6" t="s">
        <v>105</v>
      </c>
      <c r="D77" s="8">
        <v>0.8</v>
      </c>
      <c r="E77" s="8">
        <v>0</v>
      </c>
      <c r="F77" s="8">
        <f>IF(D77=0,0,ROUND(E77/D77*100,1))</f>
        <v>0</v>
      </c>
    </row>
    <row r="78" spans="1:6" ht="15.75">
      <c r="A78" s="10">
        <v>13</v>
      </c>
      <c r="B78" s="19" t="s">
        <v>18</v>
      </c>
      <c r="C78" s="20"/>
      <c r="D78" s="20"/>
      <c r="E78" s="20"/>
      <c r="F78" s="20"/>
    </row>
    <row r="79" spans="1:6" ht="15.75">
      <c r="A79" s="7"/>
      <c r="B79" s="8" t="s">
        <v>106</v>
      </c>
      <c r="C79" s="6" t="s">
        <v>35</v>
      </c>
      <c r="D79" s="8">
        <v>2</v>
      </c>
      <c r="E79" s="8">
        <v>0.2</v>
      </c>
      <c r="F79" s="8">
        <f>IF(D79=0,0,ROUND(E79/D79*100,1))</f>
        <v>10</v>
      </c>
    </row>
    <row r="80" spans="1:6" ht="15.75">
      <c r="A80" s="7"/>
      <c r="B80" s="8" t="s">
        <v>107</v>
      </c>
      <c r="C80" s="6" t="s">
        <v>35</v>
      </c>
      <c r="D80" s="8">
        <v>1</v>
      </c>
      <c r="E80" s="8">
        <v>1.2</v>
      </c>
      <c r="F80" s="8">
        <f>IF(D80=0,0,ROUND(E80/D80*100,1))</f>
        <v>120</v>
      </c>
    </row>
    <row r="81" spans="1:6" ht="15.75">
      <c r="A81" s="10">
        <v>14</v>
      </c>
      <c r="B81" s="19" t="s">
        <v>19</v>
      </c>
      <c r="C81" s="21"/>
      <c r="D81" s="22"/>
      <c r="E81" s="22"/>
      <c r="F81" s="22"/>
    </row>
    <row r="82" spans="1:6" ht="78.75">
      <c r="A82" s="7"/>
      <c r="B82" s="8" t="s">
        <v>108</v>
      </c>
      <c r="C82" s="6" t="s">
        <v>109</v>
      </c>
      <c r="D82" s="8">
        <v>17428</v>
      </c>
      <c r="E82" s="8">
        <v>15902.2</v>
      </c>
      <c r="F82" s="8">
        <f>IF(D82=0,0,ROUND(E82/D82*100,1))</f>
        <v>91.2</v>
      </c>
    </row>
    <row r="83" spans="1:6" ht="63">
      <c r="A83" s="7"/>
      <c r="B83" s="8" t="s">
        <v>110</v>
      </c>
      <c r="C83" s="6" t="s">
        <v>35</v>
      </c>
      <c r="D83" s="8">
        <v>89</v>
      </c>
      <c r="E83" s="8">
        <v>88.1</v>
      </c>
      <c r="F83" s="8">
        <f>IF(D83=0,0,ROUND(E83/D83*100,1))</f>
        <v>99</v>
      </c>
    </row>
  </sheetData>
  <mergeCells count="14">
    <mergeCell ref="B4:F4"/>
    <mergeCell ref="B10:F10"/>
    <mergeCell ref="B13:F13"/>
    <mergeCell ref="B16:F16"/>
    <mergeCell ref="B19:F19"/>
    <mergeCell ref="B25:F25"/>
    <mergeCell ref="B31:F31"/>
    <mergeCell ref="B36:F36"/>
    <mergeCell ref="B78:F78"/>
    <mergeCell ref="B81:F81"/>
    <mergeCell ref="B43:F43"/>
    <mergeCell ref="B55:F55"/>
    <mergeCell ref="B63:F63"/>
    <mergeCell ref="B69:F69"/>
  </mergeCells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0.75390625" style="1" customWidth="1"/>
    <col min="3" max="4" width="28.75390625" style="1" customWidth="1"/>
    <col min="5" max="16384" width="9.1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111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112</v>
      </c>
      <c r="D3" s="6" t="s">
        <v>113</v>
      </c>
    </row>
    <row r="4" spans="1:4" ht="409.5">
      <c r="A4" s="7">
        <v>1</v>
      </c>
      <c r="B4" s="8" t="s">
        <v>4</v>
      </c>
      <c r="C4" s="8" t="s">
        <v>114</v>
      </c>
      <c r="D4" s="8" t="s">
        <v>115</v>
      </c>
    </row>
    <row r="5" spans="1:4" ht="189">
      <c r="A5" s="7">
        <v>2</v>
      </c>
      <c r="B5" s="8" t="s">
        <v>5</v>
      </c>
      <c r="C5" s="8" t="s">
        <v>116</v>
      </c>
      <c r="D5" s="8" t="s">
        <v>117</v>
      </c>
    </row>
    <row r="6" spans="1:4" ht="362.25">
      <c r="A6" s="7">
        <v>3</v>
      </c>
      <c r="B6" s="8" t="s">
        <v>6</v>
      </c>
      <c r="C6" s="8" t="s">
        <v>118</v>
      </c>
      <c r="D6" s="8" t="s">
        <v>119</v>
      </c>
    </row>
    <row r="7" spans="1:4" ht="330.75">
      <c r="A7" s="7">
        <v>4</v>
      </c>
      <c r="B7" s="8" t="s">
        <v>7</v>
      </c>
      <c r="C7" s="8" t="s">
        <v>120</v>
      </c>
      <c r="D7" s="8" t="s">
        <v>121</v>
      </c>
    </row>
    <row r="8" spans="1:4" ht="409.5">
      <c r="A8" s="7">
        <v>5</v>
      </c>
      <c r="B8" s="8" t="s">
        <v>8</v>
      </c>
      <c r="C8" s="8" t="s">
        <v>122</v>
      </c>
      <c r="D8" s="8" t="s">
        <v>123</v>
      </c>
    </row>
    <row r="9" spans="1:4" ht="409.5">
      <c r="A9" s="7">
        <v>6</v>
      </c>
      <c r="B9" s="8" t="s">
        <v>9</v>
      </c>
      <c r="C9" s="8" t="s">
        <v>124</v>
      </c>
      <c r="D9" s="8" t="s">
        <v>125</v>
      </c>
    </row>
    <row r="10" spans="1:4" ht="315">
      <c r="A10" s="7">
        <v>7</v>
      </c>
      <c r="B10" s="8" t="s">
        <v>10</v>
      </c>
      <c r="C10" s="8" t="s">
        <v>126</v>
      </c>
      <c r="D10" s="8" t="s">
        <v>127</v>
      </c>
    </row>
    <row r="11" spans="1:4" ht="409.5">
      <c r="A11" s="7">
        <v>8</v>
      </c>
      <c r="B11" s="8" t="s">
        <v>11</v>
      </c>
      <c r="C11" s="8" t="s">
        <v>128</v>
      </c>
      <c r="D11" s="8" t="s">
        <v>129</v>
      </c>
    </row>
    <row r="12" spans="1:4" ht="409.5">
      <c r="A12" s="7">
        <v>9</v>
      </c>
      <c r="B12" s="8" t="s">
        <v>12</v>
      </c>
      <c r="C12" s="8" t="s">
        <v>130</v>
      </c>
      <c r="D12" s="8" t="s">
        <v>131</v>
      </c>
    </row>
    <row r="13" spans="1:4" ht="409.5">
      <c r="A13" s="7">
        <v>10</v>
      </c>
      <c r="B13" s="8" t="s">
        <v>15</v>
      </c>
      <c r="C13" s="8" t="s">
        <v>132</v>
      </c>
      <c r="D13" s="8" t="s">
        <v>133</v>
      </c>
    </row>
    <row r="14" spans="1:4" ht="409.5">
      <c r="A14" s="7">
        <v>11</v>
      </c>
      <c r="B14" s="8" t="s">
        <v>16</v>
      </c>
      <c r="C14" s="8" t="s">
        <v>134</v>
      </c>
      <c r="D14" s="8" t="s">
        <v>135</v>
      </c>
    </row>
    <row r="15" spans="1:4" ht="157.5">
      <c r="A15" s="7">
        <v>12</v>
      </c>
      <c r="B15" s="8" t="s">
        <v>17</v>
      </c>
      <c r="C15" s="8" t="s">
        <v>136</v>
      </c>
      <c r="D15" s="8" t="s">
        <v>137</v>
      </c>
    </row>
    <row r="16" spans="1:4" ht="236.25">
      <c r="A16" s="7">
        <v>13</v>
      </c>
      <c r="B16" s="8" t="s">
        <v>18</v>
      </c>
      <c r="C16" s="8" t="s">
        <v>138</v>
      </c>
      <c r="D16" s="8" t="s">
        <v>139</v>
      </c>
    </row>
    <row r="17" spans="1:4" ht="330.75">
      <c r="A17" s="7">
        <v>14</v>
      </c>
      <c r="B17" s="8" t="s">
        <v>19</v>
      </c>
      <c r="C17" s="8" t="s">
        <v>140</v>
      </c>
      <c r="D17" s="8" t="s">
        <v>141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showZeros="0" workbookViewId="0" topLeftCell="G19">
      <selection activeCell="M1" sqref="M1:V21"/>
    </sheetView>
  </sheetViews>
  <sheetFormatPr defaultColWidth="9.00390625" defaultRowHeight="12.75"/>
  <cols>
    <col min="1" max="1" width="5.25390625" style="12" customWidth="1"/>
    <col min="2" max="2" width="34.75390625" style="11" customWidth="1"/>
    <col min="3" max="32" width="9.375" style="11" customWidth="1"/>
    <col min="33" max="16384" width="9.125" style="11" customWidth="1"/>
  </cols>
  <sheetData>
    <row r="1" ht="15">
      <c r="A1" s="13" t="s">
        <v>0</v>
      </c>
    </row>
    <row r="2" ht="15">
      <c r="A2" s="13" t="s">
        <v>142</v>
      </c>
    </row>
    <row r="3" spans="1:32" s="14" customFormat="1" ht="15">
      <c r="A3" s="23" t="s">
        <v>2</v>
      </c>
      <c r="B3" s="23" t="s">
        <v>3</v>
      </c>
      <c r="C3" s="23" t="s">
        <v>150</v>
      </c>
      <c r="D3" s="23"/>
      <c r="E3" s="23"/>
      <c r="F3" s="23"/>
      <c r="G3" s="23"/>
      <c r="H3" s="23"/>
      <c r="I3" s="23"/>
      <c r="J3" s="23"/>
      <c r="K3" s="23"/>
      <c r="L3" s="23"/>
      <c r="M3" s="23" t="s">
        <v>151</v>
      </c>
      <c r="N3" s="23"/>
      <c r="O3" s="23"/>
      <c r="P3" s="23"/>
      <c r="Q3" s="23"/>
      <c r="R3" s="23"/>
      <c r="S3" s="23"/>
      <c r="T3" s="23"/>
      <c r="U3" s="23"/>
      <c r="V3" s="23"/>
      <c r="W3" s="23" t="s">
        <v>152</v>
      </c>
      <c r="X3" s="23"/>
      <c r="Y3" s="23"/>
      <c r="Z3" s="23"/>
      <c r="AA3" s="23"/>
      <c r="AB3" s="23"/>
      <c r="AC3" s="23"/>
      <c r="AD3" s="23"/>
      <c r="AE3" s="23"/>
      <c r="AF3" s="23"/>
    </row>
    <row r="4" spans="1:32" s="14" customFormat="1" ht="15">
      <c r="A4" s="23"/>
      <c r="B4" s="23"/>
      <c r="C4" s="23" t="s">
        <v>143</v>
      </c>
      <c r="D4" s="23" t="s">
        <v>144</v>
      </c>
      <c r="E4" s="23" t="s">
        <v>145</v>
      </c>
      <c r="F4" s="23"/>
      <c r="G4" s="23"/>
      <c r="H4" s="23"/>
      <c r="I4" s="23"/>
      <c r="J4" s="23"/>
      <c r="K4" s="23"/>
      <c r="L4" s="23"/>
      <c r="M4" s="23" t="s">
        <v>143</v>
      </c>
      <c r="N4" s="23" t="s">
        <v>144</v>
      </c>
      <c r="O4" s="23" t="s">
        <v>145</v>
      </c>
      <c r="P4" s="23"/>
      <c r="Q4" s="23"/>
      <c r="R4" s="23"/>
      <c r="S4" s="23"/>
      <c r="T4" s="23"/>
      <c r="U4" s="23"/>
      <c r="V4" s="23"/>
      <c r="W4" s="23" t="s">
        <v>143</v>
      </c>
      <c r="X4" s="23" t="s">
        <v>144</v>
      </c>
      <c r="Y4" s="23" t="s">
        <v>145</v>
      </c>
      <c r="Z4" s="23"/>
      <c r="AA4" s="23"/>
      <c r="AB4" s="23"/>
      <c r="AC4" s="23"/>
      <c r="AD4" s="23"/>
      <c r="AE4" s="23"/>
      <c r="AF4" s="23"/>
    </row>
    <row r="5" spans="1:32" s="14" customFormat="1" ht="15">
      <c r="A5" s="23"/>
      <c r="B5" s="23"/>
      <c r="C5" s="23"/>
      <c r="D5" s="23"/>
      <c r="E5" s="23" t="s">
        <v>146</v>
      </c>
      <c r="F5" s="23"/>
      <c r="G5" s="23" t="s">
        <v>147</v>
      </c>
      <c r="H5" s="23"/>
      <c r="I5" s="23" t="s">
        <v>148</v>
      </c>
      <c r="J5" s="23"/>
      <c r="K5" s="23" t="s">
        <v>149</v>
      </c>
      <c r="L5" s="23"/>
      <c r="M5" s="23"/>
      <c r="N5" s="23"/>
      <c r="O5" s="23" t="s">
        <v>146</v>
      </c>
      <c r="P5" s="23"/>
      <c r="Q5" s="23" t="s">
        <v>147</v>
      </c>
      <c r="R5" s="23"/>
      <c r="S5" s="23" t="s">
        <v>148</v>
      </c>
      <c r="T5" s="23"/>
      <c r="U5" s="23" t="s">
        <v>149</v>
      </c>
      <c r="V5" s="23"/>
      <c r="W5" s="23"/>
      <c r="X5" s="23"/>
      <c r="Y5" s="23" t="s">
        <v>146</v>
      </c>
      <c r="Z5" s="23"/>
      <c r="AA5" s="23" t="s">
        <v>147</v>
      </c>
      <c r="AB5" s="23"/>
      <c r="AC5" s="23" t="s">
        <v>148</v>
      </c>
      <c r="AD5" s="23"/>
      <c r="AE5" s="23" t="s">
        <v>149</v>
      </c>
      <c r="AF5" s="23"/>
    </row>
    <row r="6" spans="1:32" s="14" customFormat="1" ht="30">
      <c r="A6" s="23"/>
      <c r="B6" s="23"/>
      <c r="C6" s="23"/>
      <c r="D6" s="23"/>
      <c r="E6" s="15" t="s">
        <v>143</v>
      </c>
      <c r="F6" s="15" t="s">
        <v>144</v>
      </c>
      <c r="G6" s="15" t="s">
        <v>143</v>
      </c>
      <c r="H6" s="15" t="s">
        <v>144</v>
      </c>
      <c r="I6" s="15" t="s">
        <v>143</v>
      </c>
      <c r="J6" s="15" t="s">
        <v>144</v>
      </c>
      <c r="K6" s="15" t="s">
        <v>143</v>
      </c>
      <c r="L6" s="15" t="s">
        <v>144</v>
      </c>
      <c r="M6" s="23"/>
      <c r="N6" s="23"/>
      <c r="O6" s="15" t="s">
        <v>143</v>
      </c>
      <c r="P6" s="15" t="s">
        <v>144</v>
      </c>
      <c r="Q6" s="15" t="s">
        <v>143</v>
      </c>
      <c r="R6" s="15" t="s">
        <v>144</v>
      </c>
      <c r="S6" s="15" t="s">
        <v>143</v>
      </c>
      <c r="T6" s="15" t="s">
        <v>144</v>
      </c>
      <c r="U6" s="15" t="s">
        <v>143</v>
      </c>
      <c r="V6" s="15" t="s">
        <v>144</v>
      </c>
      <c r="W6" s="23"/>
      <c r="X6" s="23"/>
      <c r="Y6" s="15" t="s">
        <v>143</v>
      </c>
      <c r="Z6" s="15" t="s">
        <v>144</v>
      </c>
      <c r="AA6" s="15" t="s">
        <v>143</v>
      </c>
      <c r="AB6" s="15" t="s">
        <v>144</v>
      </c>
      <c r="AC6" s="15" t="s">
        <v>143</v>
      </c>
      <c r="AD6" s="15" t="s">
        <v>144</v>
      </c>
      <c r="AE6" s="15" t="s">
        <v>143</v>
      </c>
      <c r="AF6" s="15" t="s">
        <v>144</v>
      </c>
    </row>
    <row r="7" spans="1:32" ht="28.5">
      <c r="A7" s="16">
        <v>1</v>
      </c>
      <c r="B7" s="17" t="s">
        <v>4</v>
      </c>
      <c r="C7" s="18">
        <f aca="true" t="shared" si="0" ref="C7:C21">E7+G7+I7+K7</f>
        <v>50</v>
      </c>
      <c r="D7" s="18">
        <f aca="true" t="shared" si="1" ref="D7:D21">F7+H7+J7+L7</f>
        <v>0</v>
      </c>
      <c r="E7" s="18">
        <v>0</v>
      </c>
      <c r="F7" s="18">
        <v>0</v>
      </c>
      <c r="G7" s="18">
        <v>0</v>
      </c>
      <c r="H7" s="18">
        <v>0</v>
      </c>
      <c r="I7" s="18">
        <v>50</v>
      </c>
      <c r="J7" s="18">
        <v>0</v>
      </c>
      <c r="K7" s="18">
        <v>0</v>
      </c>
      <c r="L7" s="18">
        <v>0</v>
      </c>
      <c r="M7" s="18">
        <f aca="true" t="shared" si="2" ref="M7:M21">O7+Q7+S7+U7</f>
        <v>55.5</v>
      </c>
      <c r="N7" s="18">
        <f aca="true" t="shared" si="3" ref="N7:N21">P7+R7+T7+V7</f>
        <v>0</v>
      </c>
      <c r="O7" s="18">
        <v>0</v>
      </c>
      <c r="P7" s="18">
        <v>0</v>
      </c>
      <c r="Q7" s="18">
        <v>0</v>
      </c>
      <c r="R7" s="18">
        <v>0</v>
      </c>
      <c r="S7" s="18">
        <v>55.5</v>
      </c>
      <c r="T7" s="18">
        <v>0</v>
      </c>
      <c r="U7" s="18">
        <v>0</v>
      </c>
      <c r="V7" s="18">
        <v>0</v>
      </c>
      <c r="W7" s="18">
        <f aca="true" t="shared" si="4" ref="W7:W21">IF(C7=0,0,ROUND(M7/C7*100,1))</f>
        <v>111</v>
      </c>
      <c r="X7" s="18">
        <f aca="true" t="shared" si="5" ref="X7:X21">IF(D7=0,0,ROUND(N7/D7*100,1))</f>
        <v>0</v>
      </c>
      <c r="Y7" s="18">
        <f aca="true" t="shared" si="6" ref="Y7:Y21">IF(E7=0,0,ROUND(O7/E7*100,1))</f>
        <v>0</v>
      </c>
      <c r="Z7" s="18">
        <f aca="true" t="shared" si="7" ref="Z7:Z21">IF(F7=0,0,ROUND(P7/F7*100,1))</f>
        <v>0</v>
      </c>
      <c r="AA7" s="18">
        <f aca="true" t="shared" si="8" ref="AA7:AA21">IF(G7=0,0,ROUND(Q7/G7*100,1))</f>
        <v>0</v>
      </c>
      <c r="AB7" s="18">
        <f aca="true" t="shared" si="9" ref="AB7:AB21">IF(H7=0,0,ROUND(R7/H7*100,1))</f>
        <v>0</v>
      </c>
      <c r="AC7" s="18">
        <f aca="true" t="shared" si="10" ref="AC7:AC21">IF(I7=0,0,ROUND(S7/I7*100,1))</f>
        <v>111</v>
      </c>
      <c r="AD7" s="18">
        <f aca="true" t="shared" si="11" ref="AD7:AD21">IF(J7=0,0,ROUND(T7/J7*100,1))</f>
        <v>0</v>
      </c>
      <c r="AE7" s="18">
        <f aca="true" t="shared" si="12" ref="AE7:AE21">IF(K7=0,0,ROUND(U7/K7*100,1))</f>
        <v>0</v>
      </c>
      <c r="AF7" s="18">
        <f aca="true" t="shared" si="13" ref="AF7:AF21">IF(L7=0,0,ROUND(V7/L7*100,1))</f>
        <v>0</v>
      </c>
    </row>
    <row r="8" spans="1:32" ht="42.75">
      <c r="A8" s="16">
        <v>2</v>
      </c>
      <c r="B8" s="17" t="s">
        <v>5</v>
      </c>
      <c r="C8" s="18">
        <f t="shared" si="0"/>
        <v>3720</v>
      </c>
      <c r="D8" s="18">
        <f t="shared" si="1"/>
        <v>0</v>
      </c>
      <c r="E8" s="18">
        <v>600</v>
      </c>
      <c r="F8" s="18">
        <v>0</v>
      </c>
      <c r="G8" s="18">
        <v>300</v>
      </c>
      <c r="H8" s="18">
        <v>0</v>
      </c>
      <c r="I8" s="18">
        <v>320</v>
      </c>
      <c r="J8" s="18">
        <v>0</v>
      </c>
      <c r="K8" s="18">
        <v>2500</v>
      </c>
      <c r="L8" s="18">
        <v>0</v>
      </c>
      <c r="M8" s="18">
        <f t="shared" si="2"/>
        <v>67.3</v>
      </c>
      <c r="N8" s="18">
        <f t="shared" si="3"/>
        <v>0</v>
      </c>
      <c r="O8" s="18">
        <v>0</v>
      </c>
      <c r="P8" s="18">
        <v>0</v>
      </c>
      <c r="Q8" s="18">
        <v>0</v>
      </c>
      <c r="R8" s="18">
        <v>0</v>
      </c>
      <c r="S8" s="18">
        <v>67.3</v>
      </c>
      <c r="T8" s="18">
        <v>0</v>
      </c>
      <c r="U8" s="18">
        <v>0</v>
      </c>
      <c r="V8" s="18">
        <v>0</v>
      </c>
      <c r="W8" s="18">
        <f t="shared" si="4"/>
        <v>1.8</v>
      </c>
      <c r="X8" s="18">
        <f t="shared" si="5"/>
        <v>0</v>
      </c>
      <c r="Y8" s="18">
        <f t="shared" si="6"/>
        <v>0</v>
      </c>
      <c r="Z8" s="18">
        <f t="shared" si="7"/>
        <v>0</v>
      </c>
      <c r="AA8" s="18">
        <f t="shared" si="8"/>
        <v>0</v>
      </c>
      <c r="AB8" s="18">
        <f t="shared" si="9"/>
        <v>0</v>
      </c>
      <c r="AC8" s="18">
        <f t="shared" si="10"/>
        <v>21</v>
      </c>
      <c r="AD8" s="18">
        <f t="shared" si="11"/>
        <v>0</v>
      </c>
      <c r="AE8" s="18">
        <f t="shared" si="12"/>
        <v>0</v>
      </c>
      <c r="AF8" s="18">
        <f t="shared" si="13"/>
        <v>0</v>
      </c>
    </row>
    <row r="9" spans="1:32" ht="85.5">
      <c r="A9" s="16">
        <v>3</v>
      </c>
      <c r="B9" s="17" t="s">
        <v>6</v>
      </c>
      <c r="C9" s="18">
        <f t="shared" si="0"/>
        <v>10</v>
      </c>
      <c r="D9" s="18">
        <f t="shared" si="1"/>
        <v>0</v>
      </c>
      <c r="E9" s="18">
        <v>0</v>
      </c>
      <c r="F9" s="18">
        <v>0</v>
      </c>
      <c r="G9" s="18">
        <v>0</v>
      </c>
      <c r="H9" s="18">
        <v>0</v>
      </c>
      <c r="I9" s="18">
        <v>10</v>
      </c>
      <c r="J9" s="18">
        <v>0</v>
      </c>
      <c r="K9" s="18">
        <v>0</v>
      </c>
      <c r="L9" s="18">
        <v>0</v>
      </c>
      <c r="M9" s="18">
        <f t="shared" si="2"/>
        <v>3</v>
      </c>
      <c r="N9" s="18">
        <f t="shared" si="3"/>
        <v>0</v>
      </c>
      <c r="O9" s="18">
        <v>0</v>
      </c>
      <c r="P9" s="18">
        <v>0</v>
      </c>
      <c r="Q9" s="18">
        <v>0</v>
      </c>
      <c r="R9" s="18">
        <v>0</v>
      </c>
      <c r="S9" s="18">
        <v>3</v>
      </c>
      <c r="T9" s="18">
        <v>0</v>
      </c>
      <c r="U9" s="18">
        <v>0</v>
      </c>
      <c r="V9" s="18">
        <v>0</v>
      </c>
      <c r="W9" s="18">
        <f t="shared" si="4"/>
        <v>30</v>
      </c>
      <c r="X9" s="18">
        <f t="shared" si="5"/>
        <v>0</v>
      </c>
      <c r="Y9" s="18">
        <f t="shared" si="6"/>
        <v>0</v>
      </c>
      <c r="Z9" s="18">
        <f t="shared" si="7"/>
        <v>0</v>
      </c>
      <c r="AA9" s="18">
        <f t="shared" si="8"/>
        <v>0</v>
      </c>
      <c r="AB9" s="18">
        <f t="shared" si="9"/>
        <v>0</v>
      </c>
      <c r="AC9" s="18">
        <f t="shared" si="10"/>
        <v>30</v>
      </c>
      <c r="AD9" s="18">
        <f t="shared" si="11"/>
        <v>0</v>
      </c>
      <c r="AE9" s="18">
        <f t="shared" si="12"/>
        <v>0</v>
      </c>
      <c r="AF9" s="18">
        <f t="shared" si="13"/>
        <v>0</v>
      </c>
    </row>
    <row r="10" spans="1:32" ht="57">
      <c r="A10" s="16">
        <v>4</v>
      </c>
      <c r="B10" s="17" t="s">
        <v>7</v>
      </c>
      <c r="C10" s="18">
        <f t="shared" si="0"/>
        <v>20</v>
      </c>
      <c r="D10" s="18">
        <f t="shared" si="1"/>
        <v>0</v>
      </c>
      <c r="E10" s="18">
        <v>0</v>
      </c>
      <c r="F10" s="18">
        <v>0</v>
      </c>
      <c r="G10" s="18">
        <v>0</v>
      </c>
      <c r="H10" s="18">
        <v>0</v>
      </c>
      <c r="I10" s="18">
        <v>20</v>
      </c>
      <c r="J10" s="18">
        <v>0</v>
      </c>
      <c r="K10" s="18">
        <v>0</v>
      </c>
      <c r="L10" s="18">
        <v>0</v>
      </c>
      <c r="M10" s="18">
        <f t="shared" si="2"/>
        <v>0</v>
      </c>
      <c r="N10" s="18">
        <f t="shared" si="3"/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f t="shared" si="4"/>
        <v>0</v>
      </c>
      <c r="X10" s="18">
        <f t="shared" si="5"/>
        <v>0</v>
      </c>
      <c r="Y10" s="18">
        <f t="shared" si="6"/>
        <v>0</v>
      </c>
      <c r="Z10" s="18">
        <f t="shared" si="7"/>
        <v>0</v>
      </c>
      <c r="AA10" s="18">
        <f t="shared" si="8"/>
        <v>0</v>
      </c>
      <c r="AB10" s="18">
        <f t="shared" si="9"/>
        <v>0</v>
      </c>
      <c r="AC10" s="18">
        <f t="shared" si="10"/>
        <v>0</v>
      </c>
      <c r="AD10" s="18">
        <f t="shared" si="11"/>
        <v>0</v>
      </c>
      <c r="AE10" s="18">
        <f t="shared" si="12"/>
        <v>0</v>
      </c>
      <c r="AF10" s="18">
        <f t="shared" si="13"/>
        <v>0</v>
      </c>
    </row>
    <row r="11" spans="1:32" ht="57">
      <c r="A11" s="16">
        <v>5</v>
      </c>
      <c r="B11" s="17" t="s">
        <v>8</v>
      </c>
      <c r="C11" s="18">
        <f t="shared" si="0"/>
        <v>170</v>
      </c>
      <c r="D11" s="18">
        <f t="shared" si="1"/>
        <v>0</v>
      </c>
      <c r="E11" s="18">
        <v>0</v>
      </c>
      <c r="F11" s="18">
        <v>0</v>
      </c>
      <c r="G11" s="18">
        <v>0</v>
      </c>
      <c r="H11" s="18">
        <v>0</v>
      </c>
      <c r="I11" s="18">
        <v>170</v>
      </c>
      <c r="J11" s="18">
        <v>0</v>
      </c>
      <c r="K11" s="18">
        <v>0</v>
      </c>
      <c r="L11" s="18">
        <v>0</v>
      </c>
      <c r="M11" s="18">
        <f t="shared" si="2"/>
        <v>0</v>
      </c>
      <c r="N11" s="18">
        <f t="shared" si="3"/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f t="shared" si="4"/>
        <v>0</v>
      </c>
      <c r="X11" s="18">
        <f t="shared" si="5"/>
        <v>0</v>
      </c>
      <c r="Y11" s="18">
        <f t="shared" si="6"/>
        <v>0</v>
      </c>
      <c r="Z11" s="18">
        <f t="shared" si="7"/>
        <v>0</v>
      </c>
      <c r="AA11" s="18">
        <f t="shared" si="8"/>
        <v>0</v>
      </c>
      <c r="AB11" s="18">
        <f t="shared" si="9"/>
        <v>0</v>
      </c>
      <c r="AC11" s="18">
        <f t="shared" si="10"/>
        <v>0</v>
      </c>
      <c r="AD11" s="18">
        <f t="shared" si="11"/>
        <v>0</v>
      </c>
      <c r="AE11" s="18">
        <f t="shared" si="12"/>
        <v>0</v>
      </c>
      <c r="AF11" s="18">
        <f t="shared" si="13"/>
        <v>0</v>
      </c>
    </row>
    <row r="12" spans="1:32" ht="42.75">
      <c r="A12" s="16">
        <v>6</v>
      </c>
      <c r="B12" s="17" t="s">
        <v>9</v>
      </c>
      <c r="C12" s="18">
        <f t="shared" si="0"/>
        <v>7</v>
      </c>
      <c r="D12" s="18">
        <f t="shared" si="1"/>
        <v>0</v>
      </c>
      <c r="E12" s="18">
        <v>0</v>
      </c>
      <c r="F12" s="18">
        <v>0</v>
      </c>
      <c r="G12" s="18">
        <v>0</v>
      </c>
      <c r="H12" s="18">
        <v>0</v>
      </c>
      <c r="I12" s="18">
        <v>7</v>
      </c>
      <c r="J12" s="18">
        <v>0</v>
      </c>
      <c r="K12" s="18">
        <v>0</v>
      </c>
      <c r="L12" s="18">
        <v>0</v>
      </c>
      <c r="M12" s="18">
        <f t="shared" si="2"/>
        <v>0</v>
      </c>
      <c r="N12" s="18">
        <f t="shared" si="3"/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f t="shared" si="4"/>
        <v>0</v>
      </c>
      <c r="X12" s="18">
        <f t="shared" si="5"/>
        <v>0</v>
      </c>
      <c r="Y12" s="18">
        <f t="shared" si="6"/>
        <v>0</v>
      </c>
      <c r="Z12" s="18">
        <f t="shared" si="7"/>
        <v>0</v>
      </c>
      <c r="AA12" s="18">
        <f t="shared" si="8"/>
        <v>0</v>
      </c>
      <c r="AB12" s="18">
        <f t="shared" si="9"/>
        <v>0</v>
      </c>
      <c r="AC12" s="18">
        <f t="shared" si="10"/>
        <v>0</v>
      </c>
      <c r="AD12" s="18">
        <f t="shared" si="11"/>
        <v>0</v>
      </c>
      <c r="AE12" s="18">
        <f t="shared" si="12"/>
        <v>0</v>
      </c>
      <c r="AF12" s="18">
        <f t="shared" si="13"/>
        <v>0</v>
      </c>
    </row>
    <row r="13" spans="1:32" ht="57">
      <c r="A13" s="16">
        <v>7</v>
      </c>
      <c r="B13" s="17" t="s">
        <v>10</v>
      </c>
      <c r="C13" s="18">
        <f t="shared" si="0"/>
        <v>20</v>
      </c>
      <c r="D13" s="18">
        <f t="shared" si="1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20</v>
      </c>
      <c r="J13" s="18">
        <v>0</v>
      </c>
      <c r="K13" s="18">
        <v>0</v>
      </c>
      <c r="L13" s="18">
        <v>0</v>
      </c>
      <c r="M13" s="18">
        <f t="shared" si="2"/>
        <v>19.6</v>
      </c>
      <c r="N13" s="18">
        <f t="shared" si="3"/>
        <v>0</v>
      </c>
      <c r="O13" s="18">
        <v>0</v>
      </c>
      <c r="P13" s="18">
        <v>0</v>
      </c>
      <c r="Q13" s="18">
        <v>0</v>
      </c>
      <c r="R13" s="18">
        <v>0</v>
      </c>
      <c r="S13" s="18">
        <v>19.6</v>
      </c>
      <c r="T13" s="18">
        <v>0</v>
      </c>
      <c r="U13" s="18">
        <v>0</v>
      </c>
      <c r="V13" s="18">
        <v>0</v>
      </c>
      <c r="W13" s="18">
        <f t="shared" si="4"/>
        <v>98</v>
      </c>
      <c r="X13" s="18">
        <f t="shared" si="5"/>
        <v>0</v>
      </c>
      <c r="Y13" s="18">
        <f t="shared" si="6"/>
        <v>0</v>
      </c>
      <c r="Z13" s="18">
        <f t="shared" si="7"/>
        <v>0</v>
      </c>
      <c r="AA13" s="18">
        <f t="shared" si="8"/>
        <v>0</v>
      </c>
      <c r="AB13" s="18">
        <f t="shared" si="9"/>
        <v>0</v>
      </c>
      <c r="AC13" s="18">
        <f t="shared" si="10"/>
        <v>98</v>
      </c>
      <c r="AD13" s="18">
        <f t="shared" si="11"/>
        <v>0</v>
      </c>
      <c r="AE13" s="18">
        <f t="shared" si="12"/>
        <v>0</v>
      </c>
      <c r="AF13" s="18">
        <f t="shared" si="13"/>
        <v>0</v>
      </c>
    </row>
    <row r="14" spans="1:32" ht="42.75">
      <c r="A14" s="16">
        <v>8</v>
      </c>
      <c r="B14" s="17" t="s">
        <v>11</v>
      </c>
      <c r="C14" s="18">
        <f t="shared" si="0"/>
        <v>21252.9</v>
      </c>
      <c r="D14" s="18">
        <f t="shared" si="1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21252.9</v>
      </c>
      <c r="J14" s="18">
        <v>0</v>
      </c>
      <c r="K14" s="18">
        <v>0</v>
      </c>
      <c r="L14" s="18">
        <v>0</v>
      </c>
      <c r="M14" s="18">
        <f t="shared" si="2"/>
        <v>13759.2</v>
      </c>
      <c r="N14" s="18">
        <f t="shared" si="3"/>
        <v>0</v>
      </c>
      <c r="O14" s="18">
        <v>0</v>
      </c>
      <c r="P14" s="18">
        <v>0</v>
      </c>
      <c r="Q14" s="18">
        <v>0</v>
      </c>
      <c r="R14" s="18">
        <v>0</v>
      </c>
      <c r="S14" s="18">
        <v>13759.2</v>
      </c>
      <c r="T14" s="18">
        <v>0</v>
      </c>
      <c r="U14" s="18">
        <v>0</v>
      </c>
      <c r="V14" s="18">
        <v>0</v>
      </c>
      <c r="W14" s="18">
        <f t="shared" si="4"/>
        <v>64.7</v>
      </c>
      <c r="X14" s="18">
        <f t="shared" si="5"/>
        <v>0</v>
      </c>
      <c r="Y14" s="18">
        <f t="shared" si="6"/>
        <v>0</v>
      </c>
      <c r="Z14" s="18">
        <f t="shared" si="7"/>
        <v>0</v>
      </c>
      <c r="AA14" s="18">
        <f t="shared" si="8"/>
        <v>0</v>
      </c>
      <c r="AB14" s="18">
        <f t="shared" si="9"/>
        <v>0</v>
      </c>
      <c r="AC14" s="18">
        <f t="shared" si="10"/>
        <v>64.7</v>
      </c>
      <c r="AD14" s="18">
        <f t="shared" si="11"/>
        <v>0</v>
      </c>
      <c r="AE14" s="18">
        <f t="shared" si="12"/>
        <v>0</v>
      </c>
      <c r="AF14" s="18">
        <f t="shared" si="13"/>
        <v>0</v>
      </c>
    </row>
    <row r="15" spans="1:32" ht="42.75">
      <c r="A15" s="16">
        <v>9</v>
      </c>
      <c r="B15" s="17" t="s">
        <v>12</v>
      </c>
      <c r="C15" s="18">
        <f t="shared" si="0"/>
        <v>55763.5</v>
      </c>
      <c r="D15" s="18">
        <f t="shared" si="1"/>
        <v>0</v>
      </c>
      <c r="E15" s="18">
        <v>0</v>
      </c>
      <c r="F15" s="18">
        <v>0</v>
      </c>
      <c r="G15" s="18">
        <v>0</v>
      </c>
      <c r="H15" s="18">
        <v>0</v>
      </c>
      <c r="I15" s="18">
        <v>55763.5</v>
      </c>
      <c r="J15" s="18">
        <v>0</v>
      </c>
      <c r="K15" s="18">
        <v>0</v>
      </c>
      <c r="L15" s="18">
        <v>0</v>
      </c>
      <c r="M15" s="18">
        <f t="shared" si="2"/>
        <v>109580.2</v>
      </c>
      <c r="N15" s="18">
        <f t="shared" si="3"/>
        <v>0</v>
      </c>
      <c r="O15" s="18">
        <v>0</v>
      </c>
      <c r="P15" s="18">
        <v>0</v>
      </c>
      <c r="Q15" s="18">
        <v>79874.4</v>
      </c>
      <c r="R15" s="18">
        <v>0</v>
      </c>
      <c r="S15" s="18">
        <v>29705.8</v>
      </c>
      <c r="T15" s="18">
        <v>0</v>
      </c>
      <c r="U15" s="18">
        <v>0</v>
      </c>
      <c r="V15" s="18">
        <v>0</v>
      </c>
      <c r="W15" s="18">
        <f t="shared" si="4"/>
        <v>196.5</v>
      </c>
      <c r="X15" s="18">
        <f t="shared" si="5"/>
        <v>0</v>
      </c>
      <c r="Y15" s="18">
        <f t="shared" si="6"/>
        <v>0</v>
      </c>
      <c r="Z15" s="18">
        <f t="shared" si="7"/>
        <v>0</v>
      </c>
      <c r="AA15" s="18">
        <f t="shared" si="8"/>
        <v>0</v>
      </c>
      <c r="AB15" s="18">
        <f t="shared" si="9"/>
        <v>0</v>
      </c>
      <c r="AC15" s="18">
        <f t="shared" si="10"/>
        <v>53.3</v>
      </c>
      <c r="AD15" s="18">
        <f t="shared" si="11"/>
        <v>0</v>
      </c>
      <c r="AE15" s="18">
        <f t="shared" si="12"/>
        <v>0</v>
      </c>
      <c r="AF15" s="18">
        <f t="shared" si="13"/>
        <v>0</v>
      </c>
    </row>
    <row r="16" spans="1:32" ht="57">
      <c r="A16" s="16">
        <v>10</v>
      </c>
      <c r="B16" s="17" t="s">
        <v>15</v>
      </c>
      <c r="C16" s="18">
        <f t="shared" si="0"/>
        <v>320</v>
      </c>
      <c r="D16" s="18">
        <f t="shared" si="1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320</v>
      </c>
      <c r="J16" s="18">
        <v>0</v>
      </c>
      <c r="K16" s="18">
        <v>0</v>
      </c>
      <c r="L16" s="18">
        <v>0</v>
      </c>
      <c r="M16" s="18">
        <f t="shared" si="2"/>
        <v>948.2</v>
      </c>
      <c r="N16" s="18">
        <f t="shared" si="3"/>
        <v>0</v>
      </c>
      <c r="O16" s="18">
        <v>0</v>
      </c>
      <c r="P16" s="18">
        <v>0</v>
      </c>
      <c r="Q16" s="18">
        <v>0</v>
      </c>
      <c r="R16" s="18">
        <v>0</v>
      </c>
      <c r="S16" s="18">
        <v>948.2</v>
      </c>
      <c r="T16" s="18">
        <v>0</v>
      </c>
      <c r="U16" s="18">
        <v>0</v>
      </c>
      <c r="V16" s="18">
        <v>0</v>
      </c>
      <c r="W16" s="18">
        <f t="shared" si="4"/>
        <v>296.3</v>
      </c>
      <c r="X16" s="18">
        <f t="shared" si="5"/>
        <v>0</v>
      </c>
      <c r="Y16" s="18">
        <f t="shared" si="6"/>
        <v>0</v>
      </c>
      <c r="Z16" s="18">
        <f t="shared" si="7"/>
        <v>0</v>
      </c>
      <c r="AA16" s="18">
        <f t="shared" si="8"/>
        <v>0</v>
      </c>
      <c r="AB16" s="18">
        <f t="shared" si="9"/>
        <v>0</v>
      </c>
      <c r="AC16" s="18">
        <f t="shared" si="10"/>
        <v>296.3</v>
      </c>
      <c r="AD16" s="18">
        <f t="shared" si="11"/>
        <v>0</v>
      </c>
      <c r="AE16" s="18">
        <f t="shared" si="12"/>
        <v>0</v>
      </c>
      <c r="AF16" s="18">
        <f t="shared" si="13"/>
        <v>0</v>
      </c>
    </row>
    <row r="17" spans="1:32" ht="42.75">
      <c r="A17" s="16">
        <v>11</v>
      </c>
      <c r="B17" s="17" t="s">
        <v>16</v>
      </c>
      <c r="C17" s="18">
        <f t="shared" si="0"/>
        <v>53001.9</v>
      </c>
      <c r="D17" s="18">
        <f t="shared" si="1"/>
        <v>0</v>
      </c>
      <c r="E17" s="18">
        <v>0</v>
      </c>
      <c r="F17" s="18">
        <v>0</v>
      </c>
      <c r="G17" s="18">
        <v>1371.8</v>
      </c>
      <c r="H17" s="18">
        <v>0</v>
      </c>
      <c r="I17" s="18">
        <v>209.1</v>
      </c>
      <c r="J17" s="18">
        <v>0</v>
      </c>
      <c r="K17" s="18">
        <v>51421</v>
      </c>
      <c r="L17" s="18">
        <v>0</v>
      </c>
      <c r="M17" s="18">
        <f t="shared" si="2"/>
        <v>31924.199999999997</v>
      </c>
      <c r="N17" s="18">
        <f t="shared" si="3"/>
        <v>0</v>
      </c>
      <c r="O17" s="18">
        <v>7525</v>
      </c>
      <c r="P17" s="18">
        <v>0</v>
      </c>
      <c r="Q17" s="18">
        <v>693.2</v>
      </c>
      <c r="R17" s="18">
        <v>0</v>
      </c>
      <c r="S17" s="18">
        <v>31.4</v>
      </c>
      <c r="T17" s="18">
        <v>0</v>
      </c>
      <c r="U17" s="18">
        <v>23674.6</v>
      </c>
      <c r="V17" s="18">
        <v>0</v>
      </c>
      <c r="W17" s="18">
        <f t="shared" si="4"/>
        <v>60.2</v>
      </c>
      <c r="X17" s="18">
        <f t="shared" si="5"/>
        <v>0</v>
      </c>
      <c r="Y17" s="18">
        <f t="shared" si="6"/>
        <v>0</v>
      </c>
      <c r="Z17" s="18">
        <f t="shared" si="7"/>
        <v>0</v>
      </c>
      <c r="AA17" s="18">
        <f t="shared" si="8"/>
        <v>50.5</v>
      </c>
      <c r="AB17" s="18">
        <f t="shared" si="9"/>
        <v>0</v>
      </c>
      <c r="AC17" s="18">
        <f t="shared" si="10"/>
        <v>15</v>
      </c>
      <c r="AD17" s="18">
        <f t="shared" si="11"/>
        <v>0</v>
      </c>
      <c r="AE17" s="18">
        <f t="shared" si="12"/>
        <v>46</v>
      </c>
      <c r="AF17" s="18">
        <f t="shared" si="13"/>
        <v>0</v>
      </c>
    </row>
    <row r="18" spans="1:32" ht="42.75">
      <c r="A18" s="16">
        <v>12</v>
      </c>
      <c r="B18" s="17" t="s">
        <v>17</v>
      </c>
      <c r="C18" s="18">
        <f t="shared" si="0"/>
        <v>13424</v>
      </c>
      <c r="D18" s="18">
        <f t="shared" si="1"/>
        <v>0</v>
      </c>
      <c r="E18" s="18">
        <v>0</v>
      </c>
      <c r="F18" s="18">
        <v>0</v>
      </c>
      <c r="G18" s="18">
        <v>7376</v>
      </c>
      <c r="H18" s="18">
        <v>0</v>
      </c>
      <c r="I18" s="18">
        <v>5798</v>
      </c>
      <c r="J18" s="18">
        <v>0</v>
      </c>
      <c r="K18" s="18">
        <v>250</v>
      </c>
      <c r="L18" s="18">
        <v>0</v>
      </c>
      <c r="M18" s="18">
        <f t="shared" si="2"/>
        <v>4967.400000000001</v>
      </c>
      <c r="N18" s="18">
        <f t="shared" si="3"/>
        <v>0</v>
      </c>
      <c r="O18" s="18">
        <v>531.1</v>
      </c>
      <c r="P18" s="18">
        <v>0</v>
      </c>
      <c r="Q18" s="18">
        <v>330.7</v>
      </c>
      <c r="R18" s="18">
        <v>0</v>
      </c>
      <c r="S18" s="18">
        <v>3642.3</v>
      </c>
      <c r="T18" s="18">
        <v>0</v>
      </c>
      <c r="U18" s="18">
        <v>463.3</v>
      </c>
      <c r="V18" s="18">
        <v>0</v>
      </c>
      <c r="W18" s="18">
        <f t="shared" si="4"/>
        <v>37</v>
      </c>
      <c r="X18" s="18">
        <f t="shared" si="5"/>
        <v>0</v>
      </c>
      <c r="Y18" s="18">
        <f t="shared" si="6"/>
        <v>0</v>
      </c>
      <c r="Z18" s="18">
        <f t="shared" si="7"/>
        <v>0</v>
      </c>
      <c r="AA18" s="18">
        <f t="shared" si="8"/>
        <v>4.5</v>
      </c>
      <c r="AB18" s="18">
        <f t="shared" si="9"/>
        <v>0</v>
      </c>
      <c r="AC18" s="18">
        <f t="shared" si="10"/>
        <v>62.8</v>
      </c>
      <c r="AD18" s="18">
        <f t="shared" si="11"/>
        <v>0</v>
      </c>
      <c r="AE18" s="18">
        <f t="shared" si="12"/>
        <v>185.3</v>
      </c>
      <c r="AF18" s="18">
        <f t="shared" si="13"/>
        <v>0</v>
      </c>
    </row>
    <row r="19" spans="1:32" ht="71.25">
      <c r="A19" s="16">
        <v>13</v>
      </c>
      <c r="B19" s="17" t="s">
        <v>18</v>
      </c>
      <c r="C19" s="18">
        <f t="shared" si="0"/>
        <v>20</v>
      </c>
      <c r="D19" s="18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20</v>
      </c>
      <c r="J19" s="18">
        <v>0</v>
      </c>
      <c r="K19" s="18">
        <v>0</v>
      </c>
      <c r="L19" s="18">
        <v>0</v>
      </c>
      <c r="M19" s="18">
        <f t="shared" si="2"/>
        <v>0</v>
      </c>
      <c r="N19" s="18">
        <f t="shared" si="3"/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f t="shared" si="4"/>
        <v>0</v>
      </c>
      <c r="X19" s="18">
        <f t="shared" si="5"/>
        <v>0</v>
      </c>
      <c r="Y19" s="18">
        <f t="shared" si="6"/>
        <v>0</v>
      </c>
      <c r="Z19" s="18">
        <f t="shared" si="7"/>
        <v>0</v>
      </c>
      <c r="AA19" s="18">
        <f t="shared" si="8"/>
        <v>0</v>
      </c>
      <c r="AB19" s="18">
        <f t="shared" si="9"/>
        <v>0</v>
      </c>
      <c r="AC19" s="18">
        <f t="shared" si="10"/>
        <v>0</v>
      </c>
      <c r="AD19" s="18">
        <f t="shared" si="11"/>
        <v>0</v>
      </c>
      <c r="AE19" s="18">
        <f t="shared" si="12"/>
        <v>0</v>
      </c>
      <c r="AF19" s="18">
        <f t="shared" si="13"/>
        <v>0</v>
      </c>
    </row>
    <row r="20" spans="1:32" ht="128.25">
      <c r="A20" s="16">
        <v>14</v>
      </c>
      <c r="B20" s="17" t="s">
        <v>19</v>
      </c>
      <c r="C20" s="18">
        <f t="shared" si="0"/>
        <v>1220</v>
      </c>
      <c r="D20" s="18">
        <f t="shared" si="1"/>
        <v>0</v>
      </c>
      <c r="E20" s="18">
        <v>0</v>
      </c>
      <c r="F20" s="18">
        <v>0</v>
      </c>
      <c r="G20" s="18">
        <v>0</v>
      </c>
      <c r="H20" s="18">
        <v>0</v>
      </c>
      <c r="I20" s="18">
        <v>1220</v>
      </c>
      <c r="J20" s="18">
        <v>0</v>
      </c>
      <c r="K20" s="18">
        <v>0</v>
      </c>
      <c r="L20" s="18">
        <v>0</v>
      </c>
      <c r="M20" s="18">
        <f t="shared" si="2"/>
        <v>605.3</v>
      </c>
      <c r="N20" s="18">
        <f t="shared" si="3"/>
        <v>0</v>
      </c>
      <c r="O20" s="18">
        <v>0</v>
      </c>
      <c r="P20" s="18">
        <v>0</v>
      </c>
      <c r="Q20" s="18">
        <v>0</v>
      </c>
      <c r="R20" s="18">
        <v>0</v>
      </c>
      <c r="S20" s="18">
        <v>605.3</v>
      </c>
      <c r="T20" s="18">
        <v>0</v>
      </c>
      <c r="U20" s="18">
        <v>0</v>
      </c>
      <c r="V20" s="18">
        <v>0</v>
      </c>
      <c r="W20" s="18">
        <f t="shared" si="4"/>
        <v>49.6</v>
      </c>
      <c r="X20" s="18">
        <f t="shared" si="5"/>
        <v>0</v>
      </c>
      <c r="Y20" s="18">
        <f t="shared" si="6"/>
        <v>0</v>
      </c>
      <c r="Z20" s="18">
        <f t="shared" si="7"/>
        <v>0</v>
      </c>
      <c r="AA20" s="18">
        <f t="shared" si="8"/>
        <v>0</v>
      </c>
      <c r="AB20" s="18">
        <f t="shared" si="9"/>
        <v>0</v>
      </c>
      <c r="AC20" s="18">
        <f t="shared" si="10"/>
        <v>49.6</v>
      </c>
      <c r="AD20" s="18">
        <f t="shared" si="11"/>
        <v>0</v>
      </c>
      <c r="AE20" s="18">
        <f t="shared" si="12"/>
        <v>0</v>
      </c>
      <c r="AF20" s="18">
        <f t="shared" si="13"/>
        <v>0</v>
      </c>
    </row>
    <row r="21" spans="1:32" ht="15">
      <c r="A21" s="16"/>
      <c r="B21" s="17"/>
      <c r="C21" s="17">
        <f t="shared" si="0"/>
        <v>148999.3</v>
      </c>
      <c r="D21" s="17">
        <f t="shared" si="1"/>
        <v>0</v>
      </c>
      <c r="E21" s="17">
        <v>600</v>
      </c>
      <c r="F21" s="17">
        <v>0</v>
      </c>
      <c r="G21" s="17">
        <v>9047.8</v>
      </c>
      <c r="H21" s="17">
        <v>0</v>
      </c>
      <c r="I21" s="17">
        <v>85180.5</v>
      </c>
      <c r="J21" s="17">
        <v>0</v>
      </c>
      <c r="K21" s="17">
        <v>54171</v>
      </c>
      <c r="L21" s="17">
        <v>0</v>
      </c>
      <c r="M21" s="17">
        <f t="shared" si="2"/>
        <v>161929.9</v>
      </c>
      <c r="N21" s="17">
        <f t="shared" si="3"/>
        <v>0</v>
      </c>
      <c r="O21" s="17">
        <v>8056.1</v>
      </c>
      <c r="P21" s="17">
        <v>0</v>
      </c>
      <c r="Q21" s="17">
        <v>80898.3</v>
      </c>
      <c r="R21" s="17">
        <v>0</v>
      </c>
      <c r="S21" s="17">
        <v>48837.6</v>
      </c>
      <c r="T21" s="17">
        <v>0</v>
      </c>
      <c r="U21" s="17">
        <v>24137.9</v>
      </c>
      <c r="V21" s="17">
        <v>0</v>
      </c>
      <c r="W21" s="17">
        <f t="shared" si="4"/>
        <v>108.7</v>
      </c>
      <c r="X21" s="17">
        <f t="shared" si="5"/>
        <v>0</v>
      </c>
      <c r="Y21" s="17">
        <f t="shared" si="6"/>
        <v>1342.7</v>
      </c>
      <c r="Z21" s="17">
        <f t="shared" si="7"/>
        <v>0</v>
      </c>
      <c r="AA21" s="17">
        <f t="shared" si="8"/>
        <v>894.1</v>
      </c>
      <c r="AB21" s="17">
        <f t="shared" si="9"/>
        <v>0</v>
      </c>
      <c r="AC21" s="17">
        <f t="shared" si="10"/>
        <v>57.3</v>
      </c>
      <c r="AD21" s="17">
        <f t="shared" si="11"/>
        <v>0</v>
      </c>
      <c r="AE21" s="17">
        <f t="shared" si="12"/>
        <v>44.6</v>
      </c>
      <c r="AF21" s="17">
        <f t="shared" si="13"/>
        <v>0</v>
      </c>
    </row>
  </sheetData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5" footer="0.31496062992126"/>
  <pageSetup horizontalDpi="600" verticalDpi="600" orientation="landscape" paperSize="9" r:id="rId1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2017-08-31T03:00:06Z</cp:lastPrinted>
  <dcterms:created xsi:type="dcterms:W3CDTF">2017-08-31T02:53:44Z</dcterms:created>
  <dcterms:modified xsi:type="dcterms:W3CDTF">2017-08-31T03:01:55Z</dcterms:modified>
  <cp:category/>
  <cp:version/>
  <cp:contentType/>
  <cp:contentStatus/>
</cp:coreProperties>
</file>